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1600" windowHeight="10610" tabRatio="601"/>
  </bookViews>
  <sheets>
    <sheet name="附件1.项目申报表" sheetId="1" r:id="rId1"/>
  </sheets>
  <definedNames>
    <definedName name="_xlnm._FilterDatabase" localSheetId="0" hidden="1">附件1.项目申报表!$A$7:$AX$25</definedName>
    <definedName name="_xlnm.Print_Titles" localSheetId="0">附件1.项目申报表!$4:$6</definedName>
  </definedNames>
  <calcPr calcId="162913"/>
</workbook>
</file>

<file path=xl/calcChain.xml><?xml version="1.0" encoding="utf-8"?>
<calcChain xmlns="http://schemas.openxmlformats.org/spreadsheetml/2006/main">
  <c r="L25" i="1" l="1"/>
  <c r="L24" i="1"/>
  <c r="L23" i="1"/>
  <c r="L22" i="1"/>
  <c r="L21" i="1"/>
  <c r="L20" i="1"/>
  <c r="L19" i="1"/>
  <c r="L18" i="1"/>
  <c r="L17" i="1"/>
  <c r="L15" i="1"/>
  <c r="L14" i="1"/>
  <c r="L13" i="1"/>
  <c r="L12" i="1"/>
  <c r="L11" i="1"/>
  <c r="L10" i="1"/>
  <c r="L9" i="1"/>
  <c r="L8" i="1"/>
  <c r="L7" i="1" s="1"/>
  <c r="S7" i="1"/>
  <c r="R7" i="1"/>
  <c r="Q7" i="1"/>
  <c r="P7" i="1"/>
  <c r="O7" i="1"/>
  <c r="N7" i="1"/>
  <c r="M7" i="1"/>
</calcChain>
</file>

<file path=xl/sharedStrings.xml><?xml version="1.0" encoding="utf-8"?>
<sst xmlns="http://schemas.openxmlformats.org/spreadsheetml/2006/main" count="171" uniqueCount="100">
  <si>
    <t>附件2：</t>
  </si>
  <si>
    <t>2023年中央专项彩票公益金支持欠发达革命老区实施“醉美玉湖”片区乡村振兴项目建设任务表</t>
  </si>
  <si>
    <t>单位：万元</t>
  </si>
  <si>
    <t>序号</t>
  </si>
  <si>
    <t>项目名称</t>
  </si>
  <si>
    <t xml:space="preserve">基本情况 </t>
  </si>
  <si>
    <t>投资概算</t>
  </si>
  <si>
    <t>计划投资来源</t>
  </si>
  <si>
    <t>备注</t>
  </si>
  <si>
    <t>项目类别</t>
  </si>
  <si>
    <t>支持方式</t>
  </si>
  <si>
    <t>实施地点</t>
  </si>
  <si>
    <t>主要建设内容</t>
  </si>
  <si>
    <t>计划开工日期</t>
  </si>
  <si>
    <t>计划完工日期</t>
  </si>
  <si>
    <t>业主单位</t>
  </si>
  <si>
    <t>主管部门</t>
  </si>
  <si>
    <t>拟确权对象</t>
  </si>
  <si>
    <t>中央专项彩票公益金</t>
  </si>
  <si>
    <t>其他财政资金</t>
  </si>
  <si>
    <t>社会融资</t>
  </si>
  <si>
    <t>群众自筹</t>
  </si>
  <si>
    <t>中央</t>
  </si>
  <si>
    <t>省级</t>
  </si>
  <si>
    <t>市级</t>
  </si>
  <si>
    <t>县级</t>
  </si>
  <si>
    <t>合计</t>
  </si>
  <si>
    <t>川陕省长赤县苏维埃政府旧址修缮及红军石刻标语陈列园展陈提升项目</t>
  </si>
  <si>
    <t>其他</t>
  </si>
  <si>
    <t>全额投资</t>
  </si>
  <si>
    <t>长赤镇街道（长赤禹王宫）</t>
  </si>
  <si>
    <t>对川陕省长赤县苏维埃政府旧址（长赤禹王宫）1819平方米清代古建筑的屋面、屋架、地面、墙体等进行修缮。对南江县红军石刻标语陈列园500平方米展厅进行展陈提升。</t>
  </si>
  <si>
    <t>县文广旅局</t>
  </si>
  <si>
    <t>红三十军长赤医院旧址修缮项目</t>
  </si>
  <si>
    <t>长赤镇龙池学校</t>
  </si>
  <si>
    <t>对红三十军长赤医院旧址（李先念养伤处）243平方米清代古建筑的屋面、屋架、地面、墙体等进行修缮。</t>
  </si>
  <si>
    <t>川陕省长赤县沙溪区苏维埃政府旧址陈列布展项目</t>
  </si>
  <si>
    <t>红光镇街道（红光镇小学内）</t>
  </si>
  <si>
    <t>对建筑面积约900平方米的沙溪区苏维埃政府旧址进行展陈布展，编制布展设计方案，征集革命文物，布展实施，建设消防及安防系统设施设备，整治美化文物本体周边环境。</t>
  </si>
  <si>
    <t>红色美丽村庄展陈提升项目</t>
  </si>
  <si>
    <t>红光镇柏山村一社（明镇寺）</t>
  </si>
  <si>
    <t>对1200平方米的柏山村红色美丽村庄进行展陈提升，充分结合红色遗存和村庄历史空间、传统空间和公共空间，开展红色展示、红色教育等,打造红色课程与体验活动，突出红色阵地，发展红色乡村旅游。</t>
  </si>
  <si>
    <t>柏山村民委员会</t>
  </si>
  <si>
    <t>红色美丽村庄红色文化宣传项目</t>
  </si>
  <si>
    <t>红光镇柏山村</t>
  </si>
  <si>
    <t>红色美丽村庄范围内30户约900平方米外墙绘制红色文化宣传彩画。</t>
  </si>
  <si>
    <t>柏山村史馆修建项目</t>
  </si>
  <si>
    <t>翡翠米精深加工项目</t>
  </si>
  <si>
    <t>产业发展</t>
  </si>
  <si>
    <t>投资补助</t>
  </si>
  <si>
    <t>南江县长赤镇乐台社区</t>
  </si>
  <si>
    <t>购置和安装购置和安装预清理及仓储、毛谷清理、砻谷及糙米整理、碾米及凉配米、抛光及色选、白米整理及配米、成品包装、除尘风网、米糠风网、电控及空压等日产150吨大米加工生产线设备。</t>
  </si>
  <si>
    <t>四川省南江县长赤翡翠米业有限公司</t>
  </si>
  <si>
    <t>县农业农村局</t>
  </si>
  <si>
    <t>示范区13个村民委员会</t>
  </si>
  <si>
    <t>“翡翠米”良种繁育中心项目</t>
  </si>
  <si>
    <t>长赤镇清泉村</t>
  </si>
  <si>
    <t>1.翡翠米良种繁育基地建设。对长赤镇清泉村2000亩良田通过高标准农田项目进行改良，实现“五变一通”（地块小变大、旱变水、短变长、陡变缓、弯变直、互联互通）。依托园区翡翠米科创中心建设50平方米良种储藏低温库和1000平方米晒场，购置并安装低温库所需设施设备。
2.翡翠米核心优质品种培育实验室建设。在粮油园区科创中心建设翡翠米核心优质品种培育实验室100平方米，购置并安装智能精米机、种子吹风仪、电子显微镜、种子低温库设施设备等育种研发所需的实验设施设备22台（套）。
3.翡翠米核心优良种质引进及新材料创制。筛选出一批适宜南江生态气候条件的优质、特色资源材料，通过杂交育种、诱变育种、单倍体育种与现代分子育种技术结合创制优良水稻育种新材料                                                                                  4.翡翠米核心优质水稻新品种培育。
5.翡翠米核心优质水稻新品种推广与应用。</t>
  </si>
  <si>
    <t>电商服务平台建设项目</t>
  </si>
  <si>
    <t>先建后补</t>
  </si>
  <si>
    <t>长赤镇乐台社区（长赤翡翠米业有限公司），红光镇房岭村委会</t>
  </si>
  <si>
    <t>长赤镇、红光镇各建设1处长赤翡翠米核心示范基地区建设4处电商服务平台，每个电商平台建设具体内容包括：（1）装饰装修直播间。包括装饰装修10㎡左右的直播间1间、背景设置、门牌招牌、制度图表、直播工作桌椅、产品展示货架等；（2）购置直播设备。新购置摄像机1台、智能直播一体机1台、电脑1台、智能手机1台、直播灯2台、专业ST10声卡1套、音控设备、鼠标等设备。（3）专业技术服务。聘请专业“网红”直播带货技术培训、现场指导及配套服务等。</t>
  </si>
  <si>
    <t>县商务局</t>
  </si>
  <si>
    <t>长赤镇乐台社区、红光镇房岭村委会</t>
  </si>
  <si>
    <t>数字农业项目</t>
  </si>
  <si>
    <t>长赤镇、红光镇</t>
  </si>
  <si>
    <t>1.1万亩山区水稻示范区的数字农业大数据平台建设、数字农场建设、数字农业中心建设、数字农民建设、数字农机建设等。</t>
  </si>
  <si>
    <t>项目覆盖村</t>
  </si>
  <si>
    <t>茶园采摘道硬化项目</t>
  </si>
  <si>
    <t>红顶茶场产业区</t>
  </si>
  <si>
    <t>红顶村、书房村各硬化道路长1.5公里、宽1.5米、厚15厘米。</t>
  </si>
  <si>
    <t>红顶村、书房村民委员会</t>
  </si>
  <si>
    <t>红顶村、书房村</t>
  </si>
  <si>
    <t>茶园新建提灌站项目</t>
  </si>
  <si>
    <t>红顶村、书房村各新建提灌站1个提灌站，红顶村铺设抽水管道1.2公里、书房村铺设抽水管网2公里。</t>
  </si>
  <si>
    <t>茶园新建山坪塘项目</t>
  </si>
  <si>
    <t>红顶村新建蓄水量2000立方米山坪塘1口、书房村新建蓄水量1500立方米山坪塘1口。</t>
  </si>
  <si>
    <t>玉堂村茶叶加工设备配套项目</t>
  </si>
  <si>
    <t>红光镇玉堂村</t>
  </si>
  <si>
    <t>为茶叶加工厂供电建设三箱电1处和1公里线路，建设2000伏变压器及附属设施，购买PS775茶叶修剪机2台、NV600H川崎单人采茶机2台、开沟除草机3台。</t>
  </si>
  <si>
    <t>玉堂村民委员会</t>
  </si>
  <si>
    <t>高质量发展庭院经济项目</t>
  </si>
  <si>
    <t>以奖代补</t>
  </si>
  <si>
    <t>长赤镇建华村、清泉村、莲池村、永新村、中魁村、龙池村、红顶村、乐台社区、青杠村、玉白村、桥梁社区，红光镇柏山村</t>
  </si>
  <si>
    <t>计划改造农户庭院1300户。改造产业发展耕作道路40000米；建设农户小庭园，即小菜园、小果园，发展庭院经济。设置木栅栏25000米、砖砌小庭园10000平方米、土地整理12000立方米。</t>
  </si>
  <si>
    <t>农户</t>
  </si>
  <si>
    <t>长赤镇华润希望乡村石笋坪传统村落改造项目</t>
  </si>
  <si>
    <t>乡村建设行动</t>
  </si>
  <si>
    <t>长赤镇龙泉村</t>
  </si>
  <si>
    <t>对石笋坪传统村落进行改造升级，改造民宿378栋，大力发展乡村旅游。</t>
  </si>
  <si>
    <t>长赤镇</t>
  </si>
  <si>
    <t>县住建局</t>
  </si>
  <si>
    <t>长赤镇玉白村和青杠村农房功能提升项目</t>
  </si>
  <si>
    <t>长赤镇玉白村、青杠村</t>
  </si>
  <si>
    <t>对长赤镇玉白村27户、青杠村19户农房的厨房、厕所、污水、庭院环境进行功能提升。</t>
  </si>
  <si>
    <t>玉白村、青杠村村民委员会</t>
  </si>
  <si>
    <t>垃圾处理项目</t>
  </si>
  <si>
    <t>投放小钩臂车5辆、小钩臂箱49个、四分类垃圾箱20个、户三分类垃圾箱1147个、公共区域二分类垃圾箱80个。</t>
  </si>
  <si>
    <t>县综合行政执法局</t>
  </si>
  <si>
    <t>1.拟在杜家沟修建占地100平方米的2层重檐歇山顶式钢筋混凝土结构建筑村史馆一座。
2.馆内陈列室红色回忆讲好“一碗汤”红军故事道具购置和场景铺设；农耕回忆展示农耕文化，陈列农具场景道具购置；乡风文明文化展览墙布置。
3.场馆水，电，装修等基础设施建设。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</si>
</sst>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等线"/>
      <charset val="134"/>
    </font>
    <font>
      <b/>
      <sz val="12"/>
      <color indexed="8"/>
      <name val="等线"/>
      <charset val="134"/>
    </font>
    <font>
      <sz val="12"/>
      <color indexed="8"/>
      <name val="宋体"/>
      <charset val="134"/>
    </font>
    <font>
      <b/>
      <sz val="11"/>
      <color indexed="8"/>
      <name val="等线"/>
      <charset val="134"/>
    </font>
    <font>
      <sz val="12"/>
      <color indexed="8"/>
      <name val="黑体"/>
      <charset val="134"/>
    </font>
    <font>
      <sz val="20"/>
      <color indexed="8"/>
      <name val="方正小标宋简体"/>
      <charset val="134"/>
    </font>
    <font>
      <b/>
      <sz val="12"/>
      <color indexed="8"/>
      <name val="宋体"/>
      <charset val="134"/>
    </font>
    <font>
      <b/>
      <sz val="12"/>
      <name val="宋体"/>
      <charset val="134"/>
    </font>
    <font>
      <sz val="12"/>
      <name val="宋体"/>
      <charset val="134"/>
    </font>
    <font>
      <sz val="12"/>
      <color theme="1"/>
      <name val="宋体"/>
      <charset val="134"/>
    </font>
    <font>
      <sz val="12"/>
      <color rgb="FF000000"/>
      <name val="宋体"/>
      <charset val="134"/>
    </font>
    <font>
      <b/>
      <sz val="20"/>
      <color indexed="8"/>
      <name val="方正小标宋简体"/>
      <charset val="134"/>
    </font>
    <font>
      <b/>
      <sz val="12"/>
      <color theme="1"/>
      <name val="宋体"/>
      <charset val="134"/>
    </font>
    <font>
      <sz val="9"/>
      <name val="等线"/>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57">
    <xf numFmtId="0" fontId="0" fillId="0" borderId="0" xfId="0"/>
    <xf numFmtId="0" fontId="1" fillId="0" borderId="0" xfId="0" applyFont="1" applyAlignment="1">
      <alignment horizontal="left"/>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applyFill="1" applyAlignment="1">
      <alignment wrapText="1"/>
    </xf>
    <xf numFmtId="0" fontId="4"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wrapText="1"/>
    </xf>
    <xf numFmtId="0" fontId="6" fillId="0" borderId="0" xfId="0" applyFont="1" applyAlignment="1">
      <alignment horizontal="left" vertical="center" wrapText="1"/>
    </xf>
    <xf numFmtId="0" fontId="3" fillId="0" borderId="0" xfId="0" applyFont="1" applyAlignment="1">
      <alignment horizontal="left" wrapText="1"/>
    </xf>
    <xf numFmtId="0" fontId="6" fillId="0" borderId="0" xfId="0" applyNumberFormat="1" applyFont="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57" fontId="8" fillId="0" borderId="1" xfId="0" applyNumberFormat="1" applyFont="1" applyFill="1" applyBorder="1" applyAlignment="1">
      <alignment vertical="center"/>
    </xf>
    <xf numFmtId="0" fontId="9" fillId="0" borderId="1" xfId="0" applyFont="1" applyFill="1" applyBorder="1" applyAlignment="1">
      <alignment horizontal="center" vertical="center" wrapText="1"/>
    </xf>
    <xf numFmtId="0" fontId="10"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0" xfId="0" applyFont="1" applyFill="1" applyAlignment="1">
      <alignment horizontal="left"/>
    </xf>
    <xf numFmtId="0" fontId="7" fillId="0"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 fillId="0" borderId="0" xfId="0" applyFont="1" applyAlignment="1">
      <alignment horizontal="left" vertical="center"/>
    </xf>
    <xf numFmtId="0" fontId="9" fillId="0" borderId="1"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NumberFormat="1" applyFont="1" applyBorder="1" applyAlignment="1">
      <alignment horizontal="center" vertical="center"/>
    </xf>
    <xf numFmtId="0" fontId="6"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tabSelected="1" zoomScale="85" zoomScaleNormal="85" workbookViewId="0">
      <pane ySplit="7" topLeftCell="A14" activePane="bottomLeft" state="frozen"/>
      <selection pane="bottomLeft" activeCell="F21" sqref="F21"/>
    </sheetView>
  </sheetViews>
  <sheetFormatPr defaultColWidth="9" defaultRowHeight="14" x14ac:dyDescent="0.3"/>
  <cols>
    <col min="1" max="1" width="5.1640625" customWidth="1"/>
    <col min="2" max="2" width="25.25" style="4" customWidth="1"/>
    <col min="3" max="3" width="10.1640625" style="4" customWidth="1"/>
    <col min="4" max="4" width="10.33203125" customWidth="1"/>
    <col min="5" max="5" width="12.5" style="4" customWidth="1"/>
    <col min="6" max="6" width="67.6640625" style="4" customWidth="1"/>
    <col min="7" max="7" width="10.75" style="4" customWidth="1"/>
    <col min="8" max="8" width="11.9140625" style="5" customWidth="1"/>
    <col min="9" max="9" width="14.58203125" style="4" customWidth="1"/>
    <col min="10" max="11" width="13.25" style="4" customWidth="1"/>
    <col min="12" max="12" width="11.9140625" style="6" customWidth="1"/>
    <col min="13" max="13" width="9.6640625" style="7" customWidth="1"/>
    <col min="14" max="16" width="5.6640625" style="4" customWidth="1"/>
    <col min="17" max="17" width="10.1640625" style="4" customWidth="1"/>
    <col min="18" max="18" width="9.83203125" style="4" customWidth="1"/>
    <col min="19" max="19" width="7.4140625" style="4" customWidth="1"/>
    <col min="20" max="20" width="6.6640625" customWidth="1"/>
  </cols>
  <sheetData>
    <row r="1" spans="1:20" ht="21" customHeight="1" x14ac:dyDescent="0.3">
      <c r="A1" s="8" t="s">
        <v>0</v>
      </c>
    </row>
    <row r="2" spans="1:20" ht="39" customHeight="1" x14ac:dyDescent="0.3">
      <c r="A2" s="38" t="s">
        <v>1</v>
      </c>
      <c r="B2" s="39"/>
      <c r="C2" s="39"/>
      <c r="D2" s="38"/>
      <c r="E2" s="38"/>
      <c r="F2" s="38"/>
      <c r="G2" s="38"/>
      <c r="H2" s="40"/>
      <c r="I2" s="39"/>
      <c r="J2" s="39"/>
      <c r="K2" s="39"/>
      <c r="L2" s="41"/>
      <c r="M2" s="42"/>
      <c r="N2" s="38"/>
      <c r="O2" s="38"/>
      <c r="P2" s="38"/>
      <c r="Q2" s="38"/>
      <c r="R2" s="38"/>
      <c r="S2" s="38"/>
    </row>
    <row r="3" spans="1:20" s="1" customFormat="1" ht="25" customHeight="1" x14ac:dyDescent="0.35">
      <c r="A3" s="9"/>
      <c r="B3" s="10"/>
      <c r="C3" s="11"/>
      <c r="D3" s="9"/>
      <c r="E3" s="12"/>
      <c r="H3" s="13"/>
      <c r="I3" s="11"/>
      <c r="J3" s="12"/>
      <c r="K3" s="12"/>
      <c r="L3" s="9"/>
      <c r="M3" s="27"/>
      <c r="N3" s="9"/>
      <c r="O3" s="10"/>
      <c r="P3" s="10"/>
      <c r="Q3" s="36" t="s">
        <v>2</v>
      </c>
      <c r="R3" s="10"/>
      <c r="S3" s="10"/>
    </row>
    <row r="4" spans="1:20" s="2" customFormat="1" ht="30" customHeight="1" x14ac:dyDescent="0.3">
      <c r="A4" s="48" t="s">
        <v>3</v>
      </c>
      <c r="B4" s="47" t="s">
        <v>4</v>
      </c>
      <c r="C4" s="43" t="s">
        <v>5</v>
      </c>
      <c r="D4" s="44"/>
      <c r="E4" s="44"/>
      <c r="F4" s="44"/>
      <c r="G4" s="44"/>
      <c r="H4" s="44"/>
      <c r="I4" s="44"/>
      <c r="J4" s="44"/>
      <c r="K4" s="45"/>
      <c r="L4" s="47" t="s">
        <v>6</v>
      </c>
      <c r="M4" s="46" t="s">
        <v>7</v>
      </c>
      <c r="N4" s="47"/>
      <c r="O4" s="47"/>
      <c r="P4" s="47"/>
      <c r="Q4" s="47"/>
      <c r="R4" s="47"/>
      <c r="S4" s="47"/>
      <c r="T4" s="47" t="s">
        <v>8</v>
      </c>
    </row>
    <row r="5" spans="1:20" s="2" customFormat="1" ht="30" customHeight="1" x14ac:dyDescent="0.3">
      <c r="A5" s="48"/>
      <c r="B5" s="47"/>
      <c r="C5" s="47" t="s">
        <v>9</v>
      </c>
      <c r="D5" s="54" t="s">
        <v>10</v>
      </c>
      <c r="E5" s="47" t="s">
        <v>11</v>
      </c>
      <c r="F5" s="47" t="s">
        <v>12</v>
      </c>
      <c r="G5" s="47" t="s">
        <v>13</v>
      </c>
      <c r="H5" s="56" t="s">
        <v>14</v>
      </c>
      <c r="I5" s="47" t="s">
        <v>15</v>
      </c>
      <c r="J5" s="47" t="s">
        <v>16</v>
      </c>
      <c r="K5" s="54" t="s">
        <v>17</v>
      </c>
      <c r="L5" s="47"/>
      <c r="M5" s="46" t="s">
        <v>18</v>
      </c>
      <c r="N5" s="48" t="s">
        <v>19</v>
      </c>
      <c r="O5" s="48"/>
      <c r="P5" s="48"/>
      <c r="Q5" s="48"/>
      <c r="R5" s="54" t="s">
        <v>20</v>
      </c>
      <c r="S5" s="47" t="s">
        <v>21</v>
      </c>
      <c r="T5" s="47"/>
    </row>
    <row r="6" spans="1:20" s="2" customFormat="1" ht="30" customHeight="1" x14ac:dyDescent="0.3">
      <c r="A6" s="48"/>
      <c r="B6" s="47"/>
      <c r="C6" s="47"/>
      <c r="D6" s="55"/>
      <c r="E6" s="47"/>
      <c r="F6" s="47"/>
      <c r="G6" s="47"/>
      <c r="H6" s="56"/>
      <c r="I6" s="47"/>
      <c r="J6" s="47"/>
      <c r="K6" s="55"/>
      <c r="L6" s="47"/>
      <c r="M6" s="46"/>
      <c r="N6" s="14" t="s">
        <v>22</v>
      </c>
      <c r="O6" s="15" t="s">
        <v>23</v>
      </c>
      <c r="P6" s="15" t="s">
        <v>24</v>
      </c>
      <c r="Q6" s="15" t="s">
        <v>25</v>
      </c>
      <c r="R6" s="55"/>
      <c r="S6" s="47"/>
      <c r="T6" s="47"/>
    </row>
    <row r="7" spans="1:20" s="2" customFormat="1" ht="30" customHeight="1" x14ac:dyDescent="0.3">
      <c r="A7" s="49" t="s">
        <v>26</v>
      </c>
      <c r="B7" s="50"/>
      <c r="C7" s="50"/>
      <c r="D7" s="51"/>
      <c r="E7" s="51"/>
      <c r="F7" s="51"/>
      <c r="G7" s="51"/>
      <c r="H7" s="52"/>
      <c r="I7" s="50"/>
      <c r="J7" s="53"/>
      <c r="K7" s="29"/>
      <c r="L7" s="30">
        <f>SUM(L8:L25)</f>
        <v>10321.84</v>
      </c>
      <c r="M7" s="31">
        <f t="shared" ref="M7:S7" si="0">SUM(M8:M25)</f>
        <v>5000</v>
      </c>
      <c r="N7" s="30">
        <f t="shared" si="0"/>
        <v>0</v>
      </c>
      <c r="O7" s="30">
        <f t="shared" si="0"/>
        <v>644</v>
      </c>
      <c r="P7" s="30">
        <f t="shared" si="0"/>
        <v>0</v>
      </c>
      <c r="Q7" s="30">
        <f t="shared" si="0"/>
        <v>3170</v>
      </c>
      <c r="R7" s="30">
        <f t="shared" si="0"/>
        <v>700.83999999999992</v>
      </c>
      <c r="S7" s="30">
        <f t="shared" si="0"/>
        <v>807</v>
      </c>
      <c r="T7" s="17"/>
    </row>
    <row r="8" spans="1:20" s="2" customFormat="1" ht="75" customHeight="1" x14ac:dyDescent="0.3">
      <c r="A8" s="16">
        <v>1</v>
      </c>
      <c r="B8" s="17" t="s">
        <v>27</v>
      </c>
      <c r="C8" s="17" t="s">
        <v>28</v>
      </c>
      <c r="D8" s="16" t="s">
        <v>29</v>
      </c>
      <c r="E8" s="18" t="s">
        <v>30</v>
      </c>
      <c r="F8" s="18" t="s">
        <v>31</v>
      </c>
      <c r="G8" s="19">
        <v>45078</v>
      </c>
      <c r="H8" s="19">
        <v>45261</v>
      </c>
      <c r="I8" s="17" t="s">
        <v>32</v>
      </c>
      <c r="J8" s="17" t="s">
        <v>32</v>
      </c>
      <c r="K8" s="17" t="s">
        <v>32</v>
      </c>
      <c r="L8" s="15">
        <f>M8+N8+O8+P8+Q8+R8+S8</f>
        <v>100</v>
      </c>
      <c r="M8" s="32">
        <v>30</v>
      </c>
      <c r="N8" s="33"/>
      <c r="O8" s="34">
        <v>70</v>
      </c>
      <c r="P8" s="17"/>
      <c r="Q8" s="17"/>
      <c r="R8" s="17"/>
      <c r="S8" s="17"/>
      <c r="T8" s="17"/>
    </row>
    <row r="9" spans="1:20" s="2" customFormat="1" ht="75" customHeight="1" x14ac:dyDescent="0.3">
      <c r="A9" s="16">
        <v>2</v>
      </c>
      <c r="B9" s="17" t="s">
        <v>33</v>
      </c>
      <c r="C9" s="17" t="s">
        <v>28</v>
      </c>
      <c r="D9" s="16" t="s">
        <v>29</v>
      </c>
      <c r="E9" s="18" t="s">
        <v>34</v>
      </c>
      <c r="F9" s="18" t="s">
        <v>35</v>
      </c>
      <c r="G9" s="19">
        <v>45078</v>
      </c>
      <c r="H9" s="19">
        <v>45261</v>
      </c>
      <c r="I9" s="17" t="s">
        <v>32</v>
      </c>
      <c r="J9" s="17" t="s">
        <v>32</v>
      </c>
      <c r="K9" s="17" t="s">
        <v>32</v>
      </c>
      <c r="L9" s="15">
        <f>M9+N9+O9+P9+Q9+R9+S9</f>
        <v>120</v>
      </c>
      <c r="M9" s="32">
        <v>36</v>
      </c>
      <c r="N9" s="33"/>
      <c r="O9" s="34">
        <v>84</v>
      </c>
      <c r="P9" s="17"/>
      <c r="Q9" s="17"/>
      <c r="R9" s="17"/>
      <c r="S9" s="17"/>
      <c r="T9" s="17"/>
    </row>
    <row r="10" spans="1:20" s="2" customFormat="1" ht="75" customHeight="1" x14ac:dyDescent="0.3">
      <c r="A10" s="16">
        <v>3</v>
      </c>
      <c r="B10" s="17" t="s">
        <v>36</v>
      </c>
      <c r="C10" s="17" t="s">
        <v>28</v>
      </c>
      <c r="D10" s="16" t="s">
        <v>29</v>
      </c>
      <c r="E10" s="18" t="s">
        <v>37</v>
      </c>
      <c r="F10" s="18" t="s">
        <v>38</v>
      </c>
      <c r="G10" s="19">
        <v>45078</v>
      </c>
      <c r="H10" s="19">
        <v>45261</v>
      </c>
      <c r="I10" s="17" t="s">
        <v>32</v>
      </c>
      <c r="J10" s="17" t="s">
        <v>32</v>
      </c>
      <c r="K10" s="17" t="s">
        <v>32</v>
      </c>
      <c r="L10" s="15">
        <f t="shared" ref="L10:L15" si="1">M10+N10+O10+P10+Q10+R10+S10</f>
        <v>100</v>
      </c>
      <c r="M10" s="32">
        <v>30</v>
      </c>
      <c r="N10" s="33"/>
      <c r="O10" s="34">
        <v>70</v>
      </c>
      <c r="P10" s="17"/>
      <c r="Q10" s="17"/>
      <c r="R10" s="17"/>
      <c r="S10" s="17"/>
      <c r="T10" s="17"/>
    </row>
    <row r="11" spans="1:20" s="2" customFormat="1" ht="75" customHeight="1" x14ac:dyDescent="0.3">
      <c r="A11" s="16">
        <v>4</v>
      </c>
      <c r="B11" s="17" t="s">
        <v>39</v>
      </c>
      <c r="C11" s="17" t="s">
        <v>28</v>
      </c>
      <c r="D11" s="16" t="s">
        <v>29</v>
      </c>
      <c r="E11" s="18" t="s">
        <v>40</v>
      </c>
      <c r="F11" s="18" t="s">
        <v>41</v>
      </c>
      <c r="G11" s="19">
        <v>45078</v>
      </c>
      <c r="H11" s="19">
        <v>45261</v>
      </c>
      <c r="I11" s="17" t="s">
        <v>42</v>
      </c>
      <c r="J11" s="17" t="s">
        <v>32</v>
      </c>
      <c r="K11" s="17" t="s">
        <v>42</v>
      </c>
      <c r="L11" s="15">
        <f t="shared" si="1"/>
        <v>100</v>
      </c>
      <c r="M11" s="32">
        <v>30</v>
      </c>
      <c r="N11" s="33"/>
      <c r="O11" s="34">
        <v>70</v>
      </c>
      <c r="P11" s="17"/>
      <c r="Q11" s="17"/>
      <c r="R11" s="17"/>
      <c r="S11" s="17"/>
      <c r="T11" s="17"/>
    </row>
    <row r="12" spans="1:20" s="2" customFormat="1" ht="50" customHeight="1" x14ac:dyDescent="0.3">
      <c r="A12" s="16">
        <v>5</v>
      </c>
      <c r="B12" s="20" t="s">
        <v>43</v>
      </c>
      <c r="C12" s="17" t="s">
        <v>28</v>
      </c>
      <c r="D12" s="16" t="s">
        <v>29</v>
      </c>
      <c r="E12" s="20" t="s">
        <v>44</v>
      </c>
      <c r="F12" s="18" t="s">
        <v>45</v>
      </c>
      <c r="G12" s="19">
        <v>45078</v>
      </c>
      <c r="H12" s="19">
        <v>45261</v>
      </c>
      <c r="I12" s="17" t="s">
        <v>42</v>
      </c>
      <c r="J12" s="17" t="s">
        <v>32</v>
      </c>
      <c r="K12" s="17" t="s">
        <v>44</v>
      </c>
      <c r="L12" s="15">
        <f t="shared" si="1"/>
        <v>70</v>
      </c>
      <c r="M12" s="35"/>
      <c r="N12" s="17"/>
      <c r="O12" s="17"/>
      <c r="P12" s="17"/>
      <c r="Q12" s="17">
        <v>70</v>
      </c>
      <c r="R12" s="17"/>
      <c r="S12" s="17"/>
      <c r="T12" s="37"/>
    </row>
    <row r="13" spans="1:20" s="2" customFormat="1" ht="110" customHeight="1" x14ac:dyDescent="0.3">
      <c r="A13" s="16">
        <v>6</v>
      </c>
      <c r="B13" s="20" t="s">
        <v>46</v>
      </c>
      <c r="C13" s="17" t="s">
        <v>28</v>
      </c>
      <c r="D13" s="16" t="s">
        <v>29</v>
      </c>
      <c r="E13" s="20" t="s">
        <v>44</v>
      </c>
      <c r="F13" s="18" t="s">
        <v>99</v>
      </c>
      <c r="G13" s="19">
        <v>45078</v>
      </c>
      <c r="H13" s="19">
        <v>45261</v>
      </c>
      <c r="I13" s="17" t="s">
        <v>42</v>
      </c>
      <c r="J13" s="17" t="s">
        <v>32</v>
      </c>
      <c r="K13" s="17" t="s">
        <v>44</v>
      </c>
      <c r="L13" s="15">
        <f t="shared" si="1"/>
        <v>200</v>
      </c>
      <c r="M13" s="35">
        <v>150</v>
      </c>
      <c r="N13" s="17"/>
      <c r="O13" s="17">
        <v>50</v>
      </c>
      <c r="P13" s="17"/>
      <c r="Q13" s="17"/>
      <c r="R13" s="17"/>
      <c r="S13" s="17"/>
      <c r="T13" s="37"/>
    </row>
    <row r="14" spans="1:20" s="2" customFormat="1" ht="75" customHeight="1" x14ac:dyDescent="0.3">
      <c r="A14" s="16">
        <v>7</v>
      </c>
      <c r="B14" s="17" t="s">
        <v>47</v>
      </c>
      <c r="C14" s="17" t="s">
        <v>48</v>
      </c>
      <c r="D14" s="16" t="s">
        <v>49</v>
      </c>
      <c r="E14" s="18" t="s">
        <v>50</v>
      </c>
      <c r="F14" s="18" t="s">
        <v>51</v>
      </c>
      <c r="G14" s="19">
        <v>45078</v>
      </c>
      <c r="H14" s="19">
        <v>45261</v>
      </c>
      <c r="I14" s="17" t="s">
        <v>52</v>
      </c>
      <c r="J14" s="17" t="s">
        <v>53</v>
      </c>
      <c r="K14" s="17" t="s">
        <v>54</v>
      </c>
      <c r="L14" s="15">
        <f t="shared" si="1"/>
        <v>1841.84</v>
      </c>
      <c r="M14" s="31">
        <v>1500</v>
      </c>
      <c r="N14" s="17"/>
      <c r="O14" s="17"/>
      <c r="P14" s="17"/>
      <c r="Q14" s="17"/>
      <c r="R14" s="17">
        <v>341.84</v>
      </c>
      <c r="S14" s="17"/>
      <c r="T14" s="17"/>
    </row>
    <row r="15" spans="1:20" s="2" customFormat="1" ht="216" customHeight="1" x14ac:dyDescent="0.3">
      <c r="A15" s="16">
        <v>8</v>
      </c>
      <c r="B15" s="17" t="s">
        <v>55</v>
      </c>
      <c r="C15" s="17" t="s">
        <v>48</v>
      </c>
      <c r="D15" s="16" t="s">
        <v>49</v>
      </c>
      <c r="E15" s="18" t="s">
        <v>56</v>
      </c>
      <c r="F15" s="18" t="s">
        <v>57</v>
      </c>
      <c r="G15" s="19">
        <v>45078</v>
      </c>
      <c r="H15" s="19">
        <v>45261</v>
      </c>
      <c r="I15" s="17" t="s">
        <v>53</v>
      </c>
      <c r="J15" s="17" t="s">
        <v>53</v>
      </c>
      <c r="K15" s="17" t="s">
        <v>54</v>
      </c>
      <c r="L15" s="15">
        <f t="shared" si="1"/>
        <v>2859</v>
      </c>
      <c r="M15" s="31">
        <v>1674</v>
      </c>
      <c r="N15" s="17"/>
      <c r="O15" s="17"/>
      <c r="P15" s="17"/>
      <c r="Q15" s="17">
        <v>826</v>
      </c>
      <c r="R15" s="17">
        <v>359</v>
      </c>
      <c r="S15" s="17"/>
      <c r="T15" s="17"/>
    </row>
    <row r="16" spans="1:20" s="2" customFormat="1" ht="134" customHeight="1" x14ac:dyDescent="0.3">
      <c r="A16" s="16">
        <v>9</v>
      </c>
      <c r="B16" s="21" t="s">
        <v>58</v>
      </c>
      <c r="C16" s="17" t="s">
        <v>48</v>
      </c>
      <c r="D16" s="16" t="s">
        <v>59</v>
      </c>
      <c r="E16" s="18" t="s">
        <v>60</v>
      </c>
      <c r="F16" s="18" t="s">
        <v>61</v>
      </c>
      <c r="G16" s="19">
        <v>45078</v>
      </c>
      <c r="H16" s="19">
        <v>45261</v>
      </c>
      <c r="I16" s="17" t="s">
        <v>62</v>
      </c>
      <c r="J16" s="17" t="s">
        <v>62</v>
      </c>
      <c r="K16" s="17" t="s">
        <v>63</v>
      </c>
      <c r="L16" s="15">
        <v>180</v>
      </c>
      <c r="M16" s="31"/>
      <c r="N16" s="17"/>
      <c r="O16" s="17"/>
      <c r="P16" s="17"/>
      <c r="Q16" s="17">
        <v>86</v>
      </c>
      <c r="R16" s="17"/>
      <c r="S16" s="17">
        <v>94</v>
      </c>
      <c r="T16" s="17"/>
    </row>
    <row r="17" spans="1:20" s="3" customFormat="1" ht="50" customHeight="1" x14ac:dyDescent="0.3">
      <c r="A17" s="22">
        <v>10</v>
      </c>
      <c r="B17" s="23" t="s">
        <v>64</v>
      </c>
      <c r="C17" s="23" t="s">
        <v>48</v>
      </c>
      <c r="D17" s="22" t="s">
        <v>29</v>
      </c>
      <c r="E17" s="24" t="s">
        <v>65</v>
      </c>
      <c r="F17" s="24" t="s">
        <v>66</v>
      </c>
      <c r="G17" s="19">
        <v>45323</v>
      </c>
      <c r="H17" s="19">
        <v>45627</v>
      </c>
      <c r="I17" s="23" t="s">
        <v>53</v>
      </c>
      <c r="J17" s="23" t="s">
        <v>53</v>
      </c>
      <c r="K17" s="23" t="s">
        <v>67</v>
      </c>
      <c r="L17" s="28">
        <f t="shared" ref="L17:L25" si="2">M17+N17+O17+P17+Q17+R17+S17</f>
        <v>1498</v>
      </c>
      <c r="M17" s="31">
        <v>1000</v>
      </c>
      <c r="N17" s="23"/>
      <c r="O17" s="23"/>
      <c r="P17" s="23"/>
      <c r="Q17" s="23">
        <v>498</v>
      </c>
      <c r="R17" s="23"/>
      <c r="S17" s="23"/>
      <c r="T17" s="23"/>
    </row>
    <row r="18" spans="1:20" s="3" customFormat="1" ht="50" customHeight="1" x14ac:dyDescent="0.3">
      <c r="A18" s="16">
        <v>11</v>
      </c>
      <c r="B18" s="25" t="s">
        <v>68</v>
      </c>
      <c r="C18" s="23" t="s">
        <v>48</v>
      </c>
      <c r="D18" s="16" t="s">
        <v>49</v>
      </c>
      <c r="E18" s="25" t="s">
        <v>69</v>
      </c>
      <c r="F18" s="26" t="s">
        <v>70</v>
      </c>
      <c r="G18" s="19">
        <v>45078</v>
      </c>
      <c r="H18" s="19">
        <v>45261</v>
      </c>
      <c r="I18" s="25" t="s">
        <v>71</v>
      </c>
      <c r="J18" s="23" t="s">
        <v>53</v>
      </c>
      <c r="K18" s="25" t="s">
        <v>72</v>
      </c>
      <c r="L18" s="15">
        <f t="shared" si="2"/>
        <v>60</v>
      </c>
      <c r="M18" s="28">
        <v>50</v>
      </c>
      <c r="N18" s="23"/>
      <c r="O18" s="23"/>
      <c r="P18" s="23"/>
      <c r="Q18" s="23"/>
      <c r="R18" s="23"/>
      <c r="S18" s="23">
        <v>10</v>
      </c>
      <c r="T18" s="23"/>
    </row>
    <row r="19" spans="1:20" s="3" customFormat="1" ht="50" customHeight="1" x14ac:dyDescent="0.3">
      <c r="A19" s="16">
        <v>12</v>
      </c>
      <c r="B19" s="25" t="s">
        <v>73</v>
      </c>
      <c r="C19" s="23" t="s">
        <v>48</v>
      </c>
      <c r="D19" s="16" t="s">
        <v>49</v>
      </c>
      <c r="E19" s="25" t="s">
        <v>69</v>
      </c>
      <c r="F19" s="26" t="s">
        <v>74</v>
      </c>
      <c r="G19" s="19">
        <v>45078</v>
      </c>
      <c r="H19" s="19">
        <v>45261</v>
      </c>
      <c r="I19" s="25" t="s">
        <v>71</v>
      </c>
      <c r="J19" s="23" t="s">
        <v>53</v>
      </c>
      <c r="K19" s="25" t="s">
        <v>72</v>
      </c>
      <c r="L19" s="15">
        <f t="shared" si="2"/>
        <v>150</v>
      </c>
      <c r="M19" s="28">
        <v>140</v>
      </c>
      <c r="N19" s="23"/>
      <c r="O19" s="23"/>
      <c r="P19" s="23"/>
      <c r="Q19" s="23"/>
      <c r="R19" s="23"/>
      <c r="S19" s="23">
        <v>10</v>
      </c>
      <c r="T19" s="23"/>
    </row>
    <row r="20" spans="1:20" s="3" customFormat="1" ht="50" customHeight="1" x14ac:dyDescent="0.3">
      <c r="A20" s="16">
        <v>13</v>
      </c>
      <c r="B20" s="25" t="s">
        <v>75</v>
      </c>
      <c r="C20" s="23" t="s">
        <v>48</v>
      </c>
      <c r="D20" s="16" t="s">
        <v>49</v>
      </c>
      <c r="E20" s="25" t="s">
        <v>69</v>
      </c>
      <c r="F20" s="26" t="s">
        <v>76</v>
      </c>
      <c r="G20" s="19">
        <v>45078</v>
      </c>
      <c r="H20" s="19">
        <v>45261</v>
      </c>
      <c r="I20" s="25" t="s">
        <v>71</v>
      </c>
      <c r="J20" s="23" t="s">
        <v>53</v>
      </c>
      <c r="K20" s="25" t="s">
        <v>72</v>
      </c>
      <c r="L20" s="15">
        <f t="shared" si="2"/>
        <v>65</v>
      </c>
      <c r="M20" s="28">
        <v>60</v>
      </c>
      <c r="N20" s="23"/>
      <c r="O20" s="23"/>
      <c r="P20" s="23"/>
      <c r="Q20" s="23"/>
      <c r="R20" s="23"/>
      <c r="S20" s="23">
        <v>5</v>
      </c>
      <c r="T20" s="23"/>
    </row>
    <row r="21" spans="1:20" s="3" customFormat="1" ht="75" customHeight="1" x14ac:dyDescent="0.3">
      <c r="A21" s="16">
        <v>14</v>
      </c>
      <c r="B21" s="25" t="s">
        <v>77</v>
      </c>
      <c r="C21" s="23" t="s">
        <v>48</v>
      </c>
      <c r="D21" s="16" t="s">
        <v>29</v>
      </c>
      <c r="E21" s="23" t="s">
        <v>78</v>
      </c>
      <c r="F21" s="24" t="s">
        <v>79</v>
      </c>
      <c r="G21" s="19">
        <v>45078</v>
      </c>
      <c r="H21" s="19">
        <v>45261</v>
      </c>
      <c r="I21" s="23" t="s">
        <v>80</v>
      </c>
      <c r="J21" s="23" t="s">
        <v>53</v>
      </c>
      <c r="K21" s="23" t="s">
        <v>78</v>
      </c>
      <c r="L21" s="15">
        <f t="shared" si="2"/>
        <v>30</v>
      </c>
      <c r="M21" s="31">
        <v>30</v>
      </c>
      <c r="N21" s="23"/>
      <c r="O21" s="23"/>
      <c r="P21" s="23"/>
      <c r="Q21" s="23"/>
      <c r="R21" s="23"/>
      <c r="S21" s="23"/>
      <c r="T21" s="24"/>
    </row>
    <row r="22" spans="1:20" s="2" customFormat="1" ht="185" customHeight="1" x14ac:dyDescent="0.3">
      <c r="A22" s="16">
        <v>15</v>
      </c>
      <c r="B22" s="17" t="s">
        <v>81</v>
      </c>
      <c r="C22" s="17" t="s">
        <v>48</v>
      </c>
      <c r="D22" s="16" t="s">
        <v>82</v>
      </c>
      <c r="E22" s="18" t="s">
        <v>83</v>
      </c>
      <c r="F22" s="18" t="s">
        <v>84</v>
      </c>
      <c r="G22" s="19">
        <v>45078</v>
      </c>
      <c r="H22" s="19">
        <v>45261</v>
      </c>
      <c r="I22" s="17" t="s">
        <v>53</v>
      </c>
      <c r="J22" s="17" t="s">
        <v>53</v>
      </c>
      <c r="K22" s="17" t="s">
        <v>85</v>
      </c>
      <c r="L22" s="15">
        <f t="shared" si="2"/>
        <v>273</v>
      </c>
      <c r="M22" s="31">
        <v>78</v>
      </c>
      <c r="N22" s="17"/>
      <c r="O22" s="30"/>
      <c r="P22" s="17"/>
      <c r="Q22" s="30"/>
      <c r="R22" s="17"/>
      <c r="S22" s="17">
        <v>195</v>
      </c>
      <c r="T22" s="17"/>
    </row>
    <row r="23" spans="1:20" s="2" customFormat="1" ht="50" customHeight="1" x14ac:dyDescent="0.3">
      <c r="A23" s="16">
        <v>16</v>
      </c>
      <c r="B23" s="17" t="s">
        <v>86</v>
      </c>
      <c r="C23" s="23" t="s">
        <v>87</v>
      </c>
      <c r="D23" s="16" t="s">
        <v>59</v>
      </c>
      <c r="E23" s="18" t="s">
        <v>88</v>
      </c>
      <c r="F23" s="18" t="s">
        <v>89</v>
      </c>
      <c r="G23" s="19">
        <v>44958</v>
      </c>
      <c r="H23" s="19">
        <v>45261</v>
      </c>
      <c r="I23" s="17" t="s">
        <v>90</v>
      </c>
      <c r="J23" s="23" t="s">
        <v>91</v>
      </c>
      <c r="K23" s="17" t="s">
        <v>85</v>
      </c>
      <c r="L23" s="15">
        <f t="shared" si="2"/>
        <v>2268</v>
      </c>
      <c r="M23" s="31"/>
      <c r="N23" s="17"/>
      <c r="O23" s="17">
        <v>300</v>
      </c>
      <c r="P23" s="17"/>
      <c r="Q23" s="17">
        <v>1590</v>
      </c>
      <c r="R23" s="17"/>
      <c r="S23" s="17">
        <v>378</v>
      </c>
      <c r="T23" s="17"/>
    </row>
    <row r="24" spans="1:20" s="3" customFormat="1" ht="50" customHeight="1" x14ac:dyDescent="0.3">
      <c r="A24" s="16">
        <v>17</v>
      </c>
      <c r="B24" s="25" t="s">
        <v>92</v>
      </c>
      <c r="C24" s="23" t="s">
        <v>87</v>
      </c>
      <c r="D24" s="16" t="s">
        <v>59</v>
      </c>
      <c r="E24" s="23" t="s">
        <v>93</v>
      </c>
      <c r="F24" s="24" t="s">
        <v>94</v>
      </c>
      <c r="G24" s="19">
        <v>45078</v>
      </c>
      <c r="H24" s="19">
        <v>45261</v>
      </c>
      <c r="I24" s="23" t="s">
        <v>95</v>
      </c>
      <c r="J24" s="23" t="s">
        <v>91</v>
      </c>
      <c r="K24" s="23" t="s">
        <v>85</v>
      </c>
      <c r="L24" s="15">
        <f t="shared" si="2"/>
        <v>207</v>
      </c>
      <c r="M24" s="31">
        <v>92</v>
      </c>
      <c r="N24" s="23"/>
      <c r="O24" s="23"/>
      <c r="P24" s="23"/>
      <c r="Q24" s="23"/>
      <c r="R24" s="23"/>
      <c r="S24" s="23">
        <v>115</v>
      </c>
      <c r="T24" s="23"/>
    </row>
    <row r="25" spans="1:20" s="2" customFormat="1" ht="50" customHeight="1" x14ac:dyDescent="0.3">
      <c r="A25" s="16">
        <v>18</v>
      </c>
      <c r="B25" s="17" t="s">
        <v>96</v>
      </c>
      <c r="C25" s="17" t="s">
        <v>87</v>
      </c>
      <c r="D25" s="16" t="s">
        <v>29</v>
      </c>
      <c r="E25" s="18" t="s">
        <v>65</v>
      </c>
      <c r="F25" s="18" t="s">
        <v>97</v>
      </c>
      <c r="G25" s="19">
        <v>45078</v>
      </c>
      <c r="H25" s="19">
        <v>45261</v>
      </c>
      <c r="I25" s="17" t="s">
        <v>98</v>
      </c>
      <c r="J25" s="17" t="s">
        <v>98</v>
      </c>
      <c r="K25" s="17" t="s">
        <v>67</v>
      </c>
      <c r="L25" s="15">
        <f t="shared" si="2"/>
        <v>200</v>
      </c>
      <c r="M25" s="31">
        <v>100</v>
      </c>
      <c r="N25" s="17"/>
      <c r="O25" s="17"/>
      <c r="P25" s="17"/>
      <c r="Q25" s="17">
        <v>100</v>
      </c>
      <c r="R25" s="17"/>
      <c r="S25" s="17"/>
      <c r="T25" s="17"/>
    </row>
  </sheetData>
  <autoFilter ref="A7:AX25"/>
  <mergeCells count="21">
    <mergeCell ref="L4:L6"/>
    <mergeCell ref="M5:M6"/>
    <mergeCell ref="R5:R6"/>
    <mergeCell ref="S5:S6"/>
    <mergeCell ref="T4:T6"/>
    <mergeCell ref="A2:S2"/>
    <mergeCell ref="C4:K4"/>
    <mergeCell ref="M4:S4"/>
    <mergeCell ref="N5:Q5"/>
    <mergeCell ref="A7:J7"/>
    <mergeCell ref="A4:A6"/>
    <mergeCell ref="B4:B6"/>
    <mergeCell ref="C5:C6"/>
    <mergeCell ref="D5:D6"/>
    <mergeCell ref="E5:E6"/>
    <mergeCell ref="F5:F6"/>
    <mergeCell ref="G5:G6"/>
    <mergeCell ref="H5:H6"/>
    <mergeCell ref="I5:I6"/>
    <mergeCell ref="J5:J6"/>
    <mergeCell ref="K5:K6"/>
  </mergeCells>
  <phoneticPr fontId="13" type="noConversion"/>
  <pageMargins left="0.43263888888888902" right="0.35416666666666702" top="0.86597222222222203" bottom="1" header="0.5" footer="0.5"/>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附件1.项目申报表</vt:lpstr>
      <vt:lpstr>附件1.项目申报表!Print_Titles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yhj</dc:creator>
  <cp:lastModifiedBy>Administrator</cp:lastModifiedBy>
  <dcterms:created xsi:type="dcterms:W3CDTF">2022-04-22T23:49:00Z</dcterms:created>
  <dcterms:modified xsi:type="dcterms:W3CDTF">2023-08-05T03:07:54Z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8C3A108D0F0246C785074326FFF25310</vt:lpwstr>
  </property>
  <property fmtid="{D5CDD505-2E9C-101B-9397-08002B2CF9AE}" pid="4" name="KSOReadingLayout">
    <vt:bool>true</vt:bool>
  </property>
</Properties>
</file>