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6" r:id="rId1"/>
  </sheets>
  <definedNames>
    <definedName name="_xlnm._FilterDatabase" localSheetId="0" hidden="1">sheet1!$A$3:$Q$159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<sst xmlns="http://schemas.openxmlformats.org/spreadsheetml/2006/main" count="956" uniqueCount="376">
  <si>
    <t>附件：</t>
  </si>
  <si>
    <t>南江县2021年公开考试招聘公办中小学校教师体检人员名单</t>
  </si>
  <si>
    <t>序号</t>
  </si>
  <si>
    <t>姓名</t>
  </si>
  <si>
    <t>准考证号</t>
  </si>
  <si>
    <t>性别</t>
  </si>
  <si>
    <t>招聘单位</t>
  </si>
  <si>
    <t>报考岗位</t>
  </si>
  <si>
    <t>岗位编码</t>
  </si>
  <si>
    <t>调减后招聘名额</t>
  </si>
  <si>
    <t>原始成绩</t>
  </si>
  <si>
    <t>政策性加分</t>
  </si>
  <si>
    <t>加分后笔试成绩</t>
  </si>
  <si>
    <t>面试讲课成绩</t>
  </si>
  <si>
    <t>面试技能考核成绩</t>
  </si>
  <si>
    <t>面试总成绩</t>
  </si>
  <si>
    <t>考试总成绩</t>
  </si>
  <si>
    <t>岗位排名</t>
  </si>
  <si>
    <t>是否体检</t>
  </si>
  <si>
    <t>备注</t>
  </si>
  <si>
    <t>田欢梅</t>
  </si>
  <si>
    <t>2101040102505</t>
  </si>
  <si>
    <t>女</t>
  </si>
  <si>
    <t>县城高完中</t>
  </si>
  <si>
    <t>高中语文</t>
  </si>
  <si>
    <t>是</t>
  </si>
  <si>
    <t>李莉</t>
  </si>
  <si>
    <t>2101040102416</t>
  </si>
  <si>
    <t>张钰</t>
  </si>
  <si>
    <t>2101040102426</t>
  </si>
  <si>
    <t>魏婷</t>
  </si>
  <si>
    <t>2101040102502</t>
  </si>
  <si>
    <t>谭鸿雁</t>
  </si>
  <si>
    <t>2101040102525</t>
  </si>
  <si>
    <t>高中数学</t>
  </si>
  <si>
    <t>何加正</t>
  </si>
  <si>
    <t>2101040102517</t>
  </si>
  <si>
    <t>男</t>
  </si>
  <si>
    <t>赵剑岐</t>
  </si>
  <si>
    <t>2101040102522</t>
  </si>
  <si>
    <t>汪婷</t>
  </si>
  <si>
    <t>2101040102523</t>
  </si>
  <si>
    <t>杨馨月</t>
  </si>
  <si>
    <t>2101040102512</t>
  </si>
  <si>
    <t>何莉</t>
  </si>
  <si>
    <t>2101040102709</t>
  </si>
  <si>
    <t>高中英语</t>
  </si>
  <si>
    <t>张小佳</t>
  </si>
  <si>
    <t>2101040102527</t>
  </si>
  <si>
    <t>付燕春</t>
  </si>
  <si>
    <t>2101040102616</t>
  </si>
  <si>
    <t>唐干</t>
  </si>
  <si>
    <t>2101040102724</t>
  </si>
  <si>
    <t>高中政治</t>
  </si>
  <si>
    <t>刘东知</t>
  </si>
  <si>
    <t>2101040102720</t>
  </si>
  <si>
    <t>杨骏峰</t>
  </si>
  <si>
    <t>2101040102727</t>
  </si>
  <si>
    <t>何新春</t>
  </si>
  <si>
    <t>2101040102804</t>
  </si>
  <si>
    <t>高中地理</t>
  </si>
  <si>
    <t>王琴</t>
  </si>
  <si>
    <t>2101040102814</t>
  </si>
  <si>
    <t>农村高完中</t>
  </si>
  <si>
    <t>孙咏绮</t>
  </si>
  <si>
    <t>2101040300113</t>
  </si>
  <si>
    <t>县城小学</t>
  </si>
  <si>
    <t>县城小学语文</t>
  </si>
  <si>
    <t>李凌瑶</t>
  </si>
  <si>
    <t>2101040300208</t>
  </si>
  <si>
    <t>李林</t>
  </si>
  <si>
    <t>2101040300103</t>
  </si>
  <si>
    <t>何玉虹</t>
  </si>
  <si>
    <t>2101040300302</t>
  </si>
  <si>
    <t>县城小学数学</t>
  </si>
  <si>
    <t>岳小桢</t>
  </si>
  <si>
    <t>2101040300230</t>
  </si>
  <si>
    <t>袁小燕</t>
  </si>
  <si>
    <t>2101040300217</t>
  </si>
  <si>
    <t>何谦</t>
  </si>
  <si>
    <t>2101040300330</t>
  </si>
  <si>
    <t>县城小学英语</t>
  </si>
  <si>
    <t>余英</t>
  </si>
  <si>
    <t>2101040300305</t>
  </si>
  <si>
    <t>王玟</t>
  </si>
  <si>
    <t>2101040300407</t>
  </si>
  <si>
    <t>县城小学信息技术</t>
  </si>
  <si>
    <t>龙芳</t>
  </si>
  <si>
    <t>2101040300715</t>
  </si>
  <si>
    <t>农村小学</t>
  </si>
  <si>
    <t>农村小学语文</t>
  </si>
  <si>
    <t>张丹</t>
  </si>
  <si>
    <t>2101040300516</t>
  </si>
  <si>
    <t>何情</t>
  </si>
  <si>
    <t>2101040300419</t>
  </si>
  <si>
    <t>赵靖</t>
  </si>
  <si>
    <t>2101040300924</t>
  </si>
  <si>
    <t>付小乔</t>
  </si>
  <si>
    <t>2101040300922</t>
  </si>
  <si>
    <t>何月修</t>
  </si>
  <si>
    <t>2101040300814</t>
  </si>
  <si>
    <t>李洁</t>
  </si>
  <si>
    <t>2101040301026</t>
  </si>
  <si>
    <t>郭素灵</t>
  </si>
  <si>
    <t>2101040300614</t>
  </si>
  <si>
    <t>陈英</t>
  </si>
  <si>
    <t>2101040301014</t>
  </si>
  <si>
    <t>何明琼</t>
  </si>
  <si>
    <t>2101040300930</t>
  </si>
  <si>
    <t>杨柳</t>
  </si>
  <si>
    <t>2101040300823</t>
  </si>
  <si>
    <t>何雅文</t>
  </si>
  <si>
    <t>2101040300628</t>
  </si>
  <si>
    <t>符莞婕</t>
  </si>
  <si>
    <t>2101040300813</t>
  </si>
  <si>
    <t>宋婷</t>
  </si>
  <si>
    <t>2101040301015</t>
  </si>
  <si>
    <t>谭智华</t>
  </si>
  <si>
    <t>2101040300619</t>
  </si>
  <si>
    <t>何巧</t>
  </si>
  <si>
    <t>2101040301209</t>
  </si>
  <si>
    <t>农村小学数学</t>
  </si>
  <si>
    <t>郭晓燕</t>
  </si>
  <si>
    <t>2101040301319</t>
  </si>
  <si>
    <t>刘畅</t>
  </si>
  <si>
    <t>2101040301126</t>
  </si>
  <si>
    <t>徐皓兰</t>
  </si>
  <si>
    <t>2101040301326</t>
  </si>
  <si>
    <t>姜良晓</t>
  </si>
  <si>
    <t>2101040301121</t>
  </si>
  <si>
    <t>谭玉婷</t>
  </si>
  <si>
    <t>2101040301222</t>
  </si>
  <si>
    <t>陈婷</t>
  </si>
  <si>
    <t>2101040301123</t>
  </si>
  <si>
    <t>易薇</t>
  </si>
  <si>
    <t>2101040301228</t>
  </si>
  <si>
    <t>姜金燕</t>
  </si>
  <si>
    <t>2101040301204</t>
  </si>
  <si>
    <t>李丽君</t>
  </si>
  <si>
    <t>2101040301229</t>
  </si>
  <si>
    <t>李娅</t>
  </si>
  <si>
    <t>2101040301202</t>
  </si>
  <si>
    <t>陈思燕</t>
  </si>
  <si>
    <t>2101040301128</t>
  </si>
  <si>
    <t>王嘉琦</t>
  </si>
  <si>
    <t>2101040301324</t>
  </si>
  <si>
    <t>杨婷</t>
  </si>
  <si>
    <t>2101040301302</t>
  </si>
  <si>
    <t>何敏</t>
  </si>
  <si>
    <t>2101040301213</t>
  </si>
  <si>
    <t>陈虹霖</t>
  </si>
  <si>
    <t>2101040301603</t>
  </si>
  <si>
    <t>农村小学英语</t>
  </si>
  <si>
    <t>何晓玲</t>
  </si>
  <si>
    <t>2101040301512</t>
  </si>
  <si>
    <t>钟欣</t>
  </si>
  <si>
    <t>2101040301508</t>
  </si>
  <si>
    <t>何越</t>
  </si>
  <si>
    <t>2101040301530</t>
  </si>
  <si>
    <t>张荣</t>
  </si>
  <si>
    <t>2101040301410</t>
  </si>
  <si>
    <t>张琼芳</t>
  </si>
  <si>
    <t>2101040301605</t>
  </si>
  <si>
    <t>胡蓉</t>
  </si>
  <si>
    <t>2101040301523</t>
  </si>
  <si>
    <t>李晓燕</t>
  </si>
  <si>
    <t>2101040301528</t>
  </si>
  <si>
    <t>王佳媛</t>
  </si>
  <si>
    <t>2101040301527</t>
  </si>
  <si>
    <t>胡丹</t>
  </si>
  <si>
    <t>2101040301607</t>
  </si>
  <si>
    <t>周洪吉</t>
  </si>
  <si>
    <t>2101040301716</t>
  </si>
  <si>
    <t>县城学校</t>
  </si>
  <si>
    <t>县城幼师</t>
  </si>
  <si>
    <t>蒲远明</t>
  </si>
  <si>
    <t>2101040302014</t>
  </si>
  <si>
    <t>周莉娟</t>
  </si>
  <si>
    <t>2101040302315</t>
  </si>
  <si>
    <t>何欣茹</t>
  </si>
  <si>
    <t>2101040303117</t>
  </si>
  <si>
    <t>蔡菲</t>
  </si>
  <si>
    <t>2101040302819</t>
  </si>
  <si>
    <t>董银华</t>
  </si>
  <si>
    <t>2101040301924</t>
  </si>
  <si>
    <t>李丽雯</t>
  </si>
  <si>
    <t>2101040302912</t>
  </si>
  <si>
    <t>李璐岑</t>
  </si>
  <si>
    <t>2101040303001</t>
  </si>
  <si>
    <t>冯星</t>
  </si>
  <si>
    <t>2101040301710</t>
  </si>
  <si>
    <t>雷爽</t>
  </si>
  <si>
    <t>2101040301617</t>
  </si>
  <si>
    <t>熊蓉</t>
  </si>
  <si>
    <t>2101040303016</t>
  </si>
  <si>
    <t>江莉</t>
  </si>
  <si>
    <t>2101040301702</t>
  </si>
  <si>
    <t>万晓玲</t>
  </si>
  <si>
    <t>2101040302906</t>
  </si>
  <si>
    <t>曾文静</t>
  </si>
  <si>
    <t>2101040303112</t>
  </si>
  <si>
    <t>刘芳阳</t>
  </si>
  <si>
    <t>2101040302606</t>
  </si>
  <si>
    <t>王娟</t>
  </si>
  <si>
    <t>2101040302016</t>
  </si>
  <si>
    <t>朱俊颖</t>
  </si>
  <si>
    <t>2101040302203</t>
  </si>
  <si>
    <t>马智</t>
  </si>
  <si>
    <t>2101040302020</t>
  </si>
  <si>
    <t>罗小娇</t>
  </si>
  <si>
    <t>2101040302116</t>
  </si>
  <si>
    <t>苟巧</t>
  </si>
  <si>
    <t>2101040302010</t>
  </si>
  <si>
    <t>康蜀林</t>
  </si>
  <si>
    <t>2101040302109</t>
  </si>
  <si>
    <t>薛艳</t>
  </si>
  <si>
    <t>2101040301619</t>
  </si>
  <si>
    <t>秦杉</t>
  </si>
  <si>
    <t>2101040302022</t>
  </si>
  <si>
    <t>袁静</t>
  </si>
  <si>
    <t>2101040302608</t>
  </si>
  <si>
    <t>杨娟</t>
  </si>
  <si>
    <t>2101040301721</t>
  </si>
  <si>
    <t>李青</t>
  </si>
  <si>
    <t>2101040304114</t>
  </si>
  <si>
    <t>农村学校</t>
  </si>
  <si>
    <t>农村幼师</t>
  </si>
  <si>
    <t>黄菲</t>
  </si>
  <si>
    <t>2101040303905</t>
  </si>
  <si>
    <t>李欢</t>
  </si>
  <si>
    <t>2101040303207</t>
  </si>
  <si>
    <t>陈燕飞</t>
  </si>
  <si>
    <t>2101040303916</t>
  </si>
  <si>
    <t>李芳</t>
  </si>
  <si>
    <t>2101040304024</t>
  </si>
  <si>
    <t>赵丹阳</t>
  </si>
  <si>
    <t>2101040304110</t>
  </si>
  <si>
    <t>付秀兰</t>
  </si>
  <si>
    <t>2101040303406</t>
  </si>
  <si>
    <t>2101040303505</t>
  </si>
  <si>
    <t>何超容</t>
  </si>
  <si>
    <t>2101040303421</t>
  </si>
  <si>
    <t>付丽</t>
  </si>
  <si>
    <t>2101040303706</t>
  </si>
  <si>
    <t>毛青</t>
  </si>
  <si>
    <t>2101040303218</t>
  </si>
  <si>
    <t>何杰</t>
  </si>
  <si>
    <t>2101040304127</t>
  </si>
  <si>
    <t>王悦</t>
  </si>
  <si>
    <t>2101040304126</t>
  </si>
  <si>
    <t>刘一丁</t>
  </si>
  <si>
    <t>2101040303902</t>
  </si>
  <si>
    <t>熊娇</t>
  </si>
  <si>
    <t>2101040303126</t>
  </si>
  <si>
    <t>屈新惠</t>
  </si>
  <si>
    <t>2101040303810</t>
  </si>
  <si>
    <t>胡冬梅</t>
  </si>
  <si>
    <t>2101040303318</t>
  </si>
  <si>
    <t>吴巧丽</t>
  </si>
  <si>
    <t>2101040303224</t>
  </si>
  <si>
    <t>黄丽明</t>
  </si>
  <si>
    <t>2101040303309</t>
  </si>
  <si>
    <t>张燕</t>
  </si>
  <si>
    <t>2101040303226</t>
  </si>
  <si>
    <t>肖佳伶</t>
  </si>
  <si>
    <t>2101040303326</t>
  </si>
  <si>
    <t>侯丽</t>
  </si>
  <si>
    <t>2101040303621</t>
  </si>
  <si>
    <t>陈春玲</t>
  </si>
  <si>
    <t>2101040303415</t>
  </si>
  <si>
    <t>刘燕</t>
  </si>
  <si>
    <t>2101040303819</t>
  </si>
  <si>
    <t>刘芳</t>
  </si>
  <si>
    <t>2101040303611</t>
  </si>
  <si>
    <t>李萌</t>
  </si>
  <si>
    <t>2101040304203</t>
  </si>
  <si>
    <t>南江县特殊教育学校</t>
  </si>
  <si>
    <t>生活语文</t>
  </si>
  <si>
    <t>苏堂芳</t>
  </si>
  <si>
    <t>2101040304205</t>
  </si>
  <si>
    <t>虎岳</t>
  </si>
  <si>
    <t>2101040304207</t>
  </si>
  <si>
    <t>杨凯欣</t>
  </si>
  <si>
    <t>2101040304220</t>
  </si>
  <si>
    <t>生活数学</t>
  </si>
  <si>
    <t>张巍峰</t>
  </si>
  <si>
    <t>2101040304225</t>
  </si>
  <si>
    <t>田毅成</t>
  </si>
  <si>
    <t>2101040304218</t>
  </si>
  <si>
    <t>谭欣悦</t>
  </si>
  <si>
    <t>2101040304226</t>
  </si>
  <si>
    <t>唱游与律动</t>
  </si>
  <si>
    <t>苏佳伟</t>
  </si>
  <si>
    <t>2101040304228</t>
  </si>
  <si>
    <t>运动与保健</t>
  </si>
  <si>
    <t>刘铭</t>
  </si>
  <si>
    <t>2101040304304</t>
  </si>
  <si>
    <t>四川省南江县职业中学</t>
  </si>
  <si>
    <t>职高建筑</t>
  </si>
  <si>
    <t>宋志超</t>
  </si>
  <si>
    <t>2101040304308</t>
  </si>
  <si>
    <t>职高机械</t>
  </si>
  <si>
    <t>杨子璇</t>
  </si>
  <si>
    <t>2101040304314</t>
  </si>
  <si>
    <t>职高计算机</t>
  </si>
  <si>
    <t>李毓</t>
  </si>
  <si>
    <t>2101040304317</t>
  </si>
  <si>
    <t>职高电子</t>
  </si>
  <si>
    <t>李晓英</t>
  </si>
  <si>
    <t>2101040304321</t>
  </si>
  <si>
    <t>南江县小河职业中学</t>
  </si>
  <si>
    <t>职高旅游服务与管理</t>
  </si>
  <si>
    <t>徐帆凡</t>
  </si>
  <si>
    <t>2101040304419</t>
  </si>
  <si>
    <t>中小学艺体</t>
  </si>
  <si>
    <t>县城高中音乐</t>
  </si>
  <si>
    <t>张馨月</t>
  </si>
  <si>
    <t>2101040304525</t>
  </si>
  <si>
    <t>李晶</t>
  </si>
  <si>
    <t>2101040304403</t>
  </si>
  <si>
    <t>胡千</t>
  </si>
  <si>
    <t>2101040304413</t>
  </si>
  <si>
    <t>苏林</t>
  </si>
  <si>
    <t>2101040304401</t>
  </si>
  <si>
    <t>陈相汝</t>
  </si>
  <si>
    <t>2101040304703</t>
  </si>
  <si>
    <t>县城高中美术</t>
  </si>
  <si>
    <t>张臻</t>
  </si>
  <si>
    <t>2101040304625</t>
  </si>
  <si>
    <t>庞文燕</t>
  </si>
  <si>
    <t>2101040305007</t>
  </si>
  <si>
    <t>熊媚</t>
  </si>
  <si>
    <t>2101040305216</t>
  </si>
  <si>
    <t>李坪</t>
  </si>
  <si>
    <t>2101040305308</t>
  </si>
  <si>
    <t>吴洁</t>
  </si>
  <si>
    <t>2101040305405</t>
  </si>
  <si>
    <t>农村高中美术</t>
  </si>
  <si>
    <t>赵浩宇</t>
  </si>
  <si>
    <t>2101040305501</t>
  </si>
  <si>
    <t>县城小学音乐</t>
  </si>
  <si>
    <t>梁青艳</t>
  </si>
  <si>
    <t>2101040305429</t>
  </si>
  <si>
    <t>熊鹏</t>
  </si>
  <si>
    <t>2101040305520</t>
  </si>
  <si>
    <t>县城小学体育</t>
  </si>
  <si>
    <t>杨虹</t>
  </si>
  <si>
    <t>2101040305511</t>
  </si>
  <si>
    <t>胡东岚</t>
  </si>
  <si>
    <t>2101040305705</t>
  </si>
  <si>
    <t>县城小学美术</t>
  </si>
  <si>
    <t>赵婷婷</t>
  </si>
  <si>
    <t>2101040305623</t>
  </si>
  <si>
    <t>谌杰</t>
  </si>
  <si>
    <t>2101040305718</t>
  </si>
  <si>
    <t>农村小学音乐</t>
  </si>
  <si>
    <t>黄月娇</t>
  </si>
  <si>
    <t>2101040305724</t>
  </si>
  <si>
    <t>赵盼</t>
  </si>
  <si>
    <t>2101040305814</t>
  </si>
  <si>
    <t>杨敏</t>
  </si>
  <si>
    <t>2101040305729</t>
  </si>
  <si>
    <t>袁丽萍</t>
  </si>
  <si>
    <t>2101040305810</t>
  </si>
  <si>
    <t>何泉</t>
  </si>
  <si>
    <t>2101040305907</t>
  </si>
  <si>
    <t>农村小学体育</t>
  </si>
  <si>
    <t>陈雨</t>
  </si>
  <si>
    <t>2101040305905</t>
  </si>
  <si>
    <t>胡春梅</t>
  </si>
  <si>
    <t>2101040305919</t>
  </si>
  <si>
    <t>农村小学美术</t>
  </si>
  <si>
    <t>翁丹</t>
  </si>
  <si>
    <t>2101040306020</t>
  </si>
  <si>
    <t>李娜</t>
  </si>
  <si>
    <t>2101040306107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</si>
</sst>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20"/>
      <color theme="1"/>
      <name val="等线"/>
      <charset val="134"/>
      <scheme val="minor"/>
    </font>
    <font>
      <b/>
      <sz val="10"/>
      <color theme="1"/>
      <name val="黑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3.5"/>
  <cols>
    <col min="1" max="1" width="5.375" style="3" customWidth="1"/>
    <col min="2" max="2" width="8.75" style="3" customWidth="1"/>
    <col min="3" max="3" width="14.25" style="3" customWidth="1"/>
    <col min="4" max="4" width="5.375" style="3" customWidth="1"/>
    <col min="5" max="5" width="16.875" style="3" customWidth="1"/>
    <col min="6" max="6" width="15.25" style="3" customWidth="1"/>
    <col min="7" max="7" width="9.75" style="3" customWidth="1"/>
    <col min="8" max="8" width="8.25" style="3" customWidth="1"/>
    <col min="9" max="9" width="6.375" style="3" customWidth="1"/>
    <col min="10" max="10" width="6.625" style="5" customWidth="1"/>
    <col min="11" max="11" width="8.25" style="5" customWidth="1"/>
    <col min="12" max="13" width="8.25" style="6" customWidth="1"/>
    <col min="14" max="14" width="6.625" style="6" customWidth="1"/>
    <col min="15" max="15" width="6.75" style="6" customWidth="1"/>
    <col min="16" max="17" width="5.5" style="5" customWidth="1"/>
    <col min="18" max="18" width="8.25" style="3" customWidth="1"/>
  </cols>
  <sheetData>
    <row r="1" ht="20.25" spans="1:2">
      <c r="A1" s="7" t="s">
        <v>0</v>
      </c>
      <c r="B1" s="7"/>
    </row>
    <row r="2" s="1" customFormat="1" ht="26.2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2"/>
      <c r="M2" s="12"/>
      <c r="N2" s="12"/>
      <c r="O2" s="12"/>
      <c r="P2" s="8"/>
      <c r="Q2" s="8"/>
    </row>
    <row r="3" s="2" customFormat="1" ht="30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9" t="s">
        <v>17</v>
      </c>
      <c r="Q3" s="9" t="s">
        <v>18</v>
      </c>
      <c r="R3" s="9" t="s">
        <v>19</v>
      </c>
    </row>
    <row r="4" s="3" customFormat="1" ht="19" customHeight="1" spans="1:18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>
        <v>20210101</v>
      </c>
      <c r="H4" s="10">
        <v>4</v>
      </c>
      <c r="I4" s="10">
        <v>83.5</v>
      </c>
      <c r="J4" s="10"/>
      <c r="K4" s="10">
        <f t="shared" ref="K4:K29" si="0">I4+J4</f>
        <v>83.5</v>
      </c>
      <c r="L4" s="14">
        <v>83.4</v>
      </c>
      <c r="M4" s="14"/>
      <c r="N4" s="14">
        <f t="shared" ref="N4:N28" si="1">L4</f>
        <v>83.4</v>
      </c>
      <c r="O4" s="14">
        <f t="shared" ref="O4:O44" si="2">K4*0.5+N4*0.5</f>
        <v>83.45</v>
      </c>
      <c r="P4" s="10">
        <v>1</v>
      </c>
      <c r="Q4" s="10" t="s">
        <v>25</v>
      </c>
      <c r="R4" s="15"/>
    </row>
    <row r="5" s="3" customFormat="1" ht="19" customHeight="1" spans="1:18">
      <c r="A5" s="10">
        <v>2</v>
      </c>
      <c r="B5" s="10" t="s">
        <v>26</v>
      </c>
      <c r="C5" s="10" t="s">
        <v>27</v>
      </c>
      <c r="D5" s="10" t="s">
        <v>22</v>
      </c>
      <c r="E5" s="10" t="s">
        <v>23</v>
      </c>
      <c r="F5" s="10" t="s">
        <v>24</v>
      </c>
      <c r="G5" s="11">
        <v>20210101</v>
      </c>
      <c r="H5" s="10">
        <v>4</v>
      </c>
      <c r="I5" s="10">
        <v>79.5</v>
      </c>
      <c r="J5" s="10"/>
      <c r="K5" s="10">
        <f t="shared" si="0"/>
        <v>79.5</v>
      </c>
      <c r="L5" s="14">
        <v>84.4</v>
      </c>
      <c r="M5" s="14"/>
      <c r="N5" s="14">
        <f t="shared" si="1"/>
        <v>84.4</v>
      </c>
      <c r="O5" s="14">
        <f t="shared" si="2"/>
        <v>81.95</v>
      </c>
      <c r="P5" s="10">
        <v>2</v>
      </c>
      <c r="Q5" s="10" t="s">
        <v>25</v>
      </c>
      <c r="R5" s="15"/>
    </row>
    <row r="6" s="3" customFormat="1" ht="19" customHeight="1" spans="1:18">
      <c r="A6" s="10">
        <v>3</v>
      </c>
      <c r="B6" s="10" t="s">
        <v>28</v>
      </c>
      <c r="C6" s="10" t="s">
        <v>29</v>
      </c>
      <c r="D6" s="10" t="s">
        <v>22</v>
      </c>
      <c r="E6" s="10" t="s">
        <v>23</v>
      </c>
      <c r="F6" s="10" t="s">
        <v>24</v>
      </c>
      <c r="G6" s="11">
        <v>20210101</v>
      </c>
      <c r="H6" s="10">
        <v>4</v>
      </c>
      <c r="I6" s="10">
        <v>77</v>
      </c>
      <c r="J6" s="10"/>
      <c r="K6" s="10">
        <f t="shared" si="0"/>
        <v>77</v>
      </c>
      <c r="L6" s="14">
        <v>85.2</v>
      </c>
      <c r="M6" s="14"/>
      <c r="N6" s="14">
        <f t="shared" si="1"/>
        <v>85.2</v>
      </c>
      <c r="O6" s="14">
        <f t="shared" si="2"/>
        <v>81.1</v>
      </c>
      <c r="P6" s="10">
        <v>3</v>
      </c>
      <c r="Q6" s="10" t="s">
        <v>25</v>
      </c>
      <c r="R6" s="15"/>
    </row>
    <row r="7" s="3" customFormat="1" ht="19" customHeight="1" spans="1:18">
      <c r="A7" s="10">
        <v>4</v>
      </c>
      <c r="B7" s="10" t="s">
        <v>30</v>
      </c>
      <c r="C7" s="10" t="s">
        <v>31</v>
      </c>
      <c r="D7" s="10" t="s">
        <v>22</v>
      </c>
      <c r="E7" s="10" t="s">
        <v>23</v>
      </c>
      <c r="F7" s="10" t="s">
        <v>24</v>
      </c>
      <c r="G7" s="11">
        <v>20210101</v>
      </c>
      <c r="H7" s="10">
        <v>4</v>
      </c>
      <c r="I7" s="10">
        <v>75</v>
      </c>
      <c r="J7" s="10"/>
      <c r="K7" s="10">
        <f t="shared" si="0"/>
        <v>75</v>
      </c>
      <c r="L7" s="14">
        <v>87.2</v>
      </c>
      <c r="M7" s="14"/>
      <c r="N7" s="14">
        <f t="shared" si="1"/>
        <v>87.2</v>
      </c>
      <c r="O7" s="14">
        <f t="shared" si="2"/>
        <v>81.1</v>
      </c>
      <c r="P7" s="10">
        <v>4</v>
      </c>
      <c r="Q7" s="10" t="s">
        <v>25</v>
      </c>
      <c r="R7" s="15"/>
    </row>
    <row r="8" s="3" customFormat="1" ht="19" customHeight="1" spans="1:18">
      <c r="A8" s="10">
        <v>5</v>
      </c>
      <c r="B8" s="10" t="s">
        <v>32</v>
      </c>
      <c r="C8" s="10" t="s">
        <v>33</v>
      </c>
      <c r="D8" s="10" t="s">
        <v>22</v>
      </c>
      <c r="E8" s="10" t="s">
        <v>23</v>
      </c>
      <c r="F8" s="10" t="s">
        <v>34</v>
      </c>
      <c r="G8" s="11">
        <v>20210102</v>
      </c>
      <c r="H8" s="10">
        <v>5</v>
      </c>
      <c r="I8" s="10">
        <v>79</v>
      </c>
      <c r="J8" s="10"/>
      <c r="K8" s="10">
        <f t="shared" si="0"/>
        <v>79</v>
      </c>
      <c r="L8" s="14">
        <v>83.2</v>
      </c>
      <c r="M8" s="14"/>
      <c r="N8" s="14">
        <f t="shared" si="1"/>
        <v>83.2</v>
      </c>
      <c r="O8" s="14">
        <f t="shared" si="2"/>
        <v>81.1</v>
      </c>
      <c r="P8" s="10">
        <v>1</v>
      </c>
      <c r="Q8" s="10" t="s">
        <v>25</v>
      </c>
      <c r="R8" s="15"/>
    </row>
    <row r="9" s="3" customFormat="1" ht="19" customHeight="1" spans="1:18">
      <c r="A9" s="10">
        <v>6</v>
      </c>
      <c r="B9" s="10" t="s">
        <v>35</v>
      </c>
      <c r="C9" s="10" t="s">
        <v>36</v>
      </c>
      <c r="D9" s="10" t="s">
        <v>37</v>
      </c>
      <c r="E9" s="10" t="s">
        <v>23</v>
      </c>
      <c r="F9" s="10" t="s">
        <v>34</v>
      </c>
      <c r="G9" s="11">
        <v>20210102</v>
      </c>
      <c r="H9" s="10">
        <v>5</v>
      </c>
      <c r="I9" s="10">
        <v>76</v>
      </c>
      <c r="J9" s="10"/>
      <c r="K9" s="10">
        <f t="shared" si="0"/>
        <v>76</v>
      </c>
      <c r="L9" s="14">
        <v>84.8</v>
      </c>
      <c r="M9" s="14"/>
      <c r="N9" s="14">
        <f t="shared" si="1"/>
        <v>84.8</v>
      </c>
      <c r="O9" s="14">
        <f t="shared" si="2"/>
        <v>80.4</v>
      </c>
      <c r="P9" s="10">
        <v>2</v>
      </c>
      <c r="Q9" s="10" t="s">
        <v>25</v>
      </c>
      <c r="R9" s="15"/>
    </row>
    <row r="10" s="3" customFormat="1" ht="19" customHeight="1" spans="1:18">
      <c r="A10" s="10">
        <v>7</v>
      </c>
      <c r="B10" s="10" t="s">
        <v>38</v>
      </c>
      <c r="C10" s="10" t="s">
        <v>39</v>
      </c>
      <c r="D10" s="10" t="s">
        <v>37</v>
      </c>
      <c r="E10" s="10" t="s">
        <v>23</v>
      </c>
      <c r="F10" s="10" t="s">
        <v>34</v>
      </c>
      <c r="G10" s="11">
        <v>20210102</v>
      </c>
      <c r="H10" s="10">
        <v>5</v>
      </c>
      <c r="I10" s="10">
        <v>65</v>
      </c>
      <c r="J10" s="10"/>
      <c r="K10" s="10">
        <f t="shared" si="0"/>
        <v>65</v>
      </c>
      <c r="L10" s="14">
        <v>84.9</v>
      </c>
      <c r="M10" s="14"/>
      <c r="N10" s="14">
        <f t="shared" si="1"/>
        <v>84.9</v>
      </c>
      <c r="O10" s="14">
        <f t="shared" si="2"/>
        <v>74.95</v>
      </c>
      <c r="P10" s="10">
        <v>3</v>
      </c>
      <c r="Q10" s="10" t="s">
        <v>25</v>
      </c>
      <c r="R10" s="15"/>
    </row>
    <row r="11" s="3" customFormat="1" ht="19" customHeight="1" spans="1:18">
      <c r="A11" s="10">
        <v>8</v>
      </c>
      <c r="B11" s="10" t="s">
        <v>40</v>
      </c>
      <c r="C11" s="10" t="s">
        <v>41</v>
      </c>
      <c r="D11" s="10" t="s">
        <v>22</v>
      </c>
      <c r="E11" s="10" t="s">
        <v>23</v>
      </c>
      <c r="F11" s="10" t="s">
        <v>34</v>
      </c>
      <c r="G11" s="11">
        <v>20210102</v>
      </c>
      <c r="H11" s="10">
        <v>5</v>
      </c>
      <c r="I11" s="10">
        <v>62.5</v>
      </c>
      <c r="J11" s="10"/>
      <c r="K11" s="10">
        <f t="shared" si="0"/>
        <v>62.5</v>
      </c>
      <c r="L11" s="14">
        <v>85.1</v>
      </c>
      <c r="M11" s="14"/>
      <c r="N11" s="14">
        <f t="shared" si="1"/>
        <v>85.1</v>
      </c>
      <c r="O11" s="14">
        <f t="shared" si="2"/>
        <v>73.8</v>
      </c>
      <c r="P11" s="10">
        <v>4</v>
      </c>
      <c r="Q11" s="10" t="s">
        <v>25</v>
      </c>
      <c r="R11" s="15"/>
    </row>
    <row r="12" s="3" customFormat="1" ht="19" customHeight="1" spans="1:18">
      <c r="A12" s="10">
        <v>9</v>
      </c>
      <c r="B12" s="10" t="s">
        <v>42</v>
      </c>
      <c r="C12" s="10" t="s">
        <v>43</v>
      </c>
      <c r="D12" s="10" t="s">
        <v>22</v>
      </c>
      <c r="E12" s="10" t="s">
        <v>23</v>
      </c>
      <c r="F12" s="10" t="s">
        <v>34</v>
      </c>
      <c r="G12" s="11">
        <v>20210102</v>
      </c>
      <c r="H12" s="10">
        <v>5</v>
      </c>
      <c r="I12" s="10">
        <v>61</v>
      </c>
      <c r="J12" s="10"/>
      <c r="K12" s="10">
        <f t="shared" si="0"/>
        <v>61</v>
      </c>
      <c r="L12" s="14">
        <v>85.7</v>
      </c>
      <c r="M12" s="14"/>
      <c r="N12" s="14">
        <f t="shared" si="1"/>
        <v>85.7</v>
      </c>
      <c r="O12" s="14">
        <f t="shared" si="2"/>
        <v>73.35</v>
      </c>
      <c r="P12" s="10">
        <v>5</v>
      </c>
      <c r="Q12" s="10" t="s">
        <v>25</v>
      </c>
      <c r="R12" s="15"/>
    </row>
    <row r="13" s="3" customFormat="1" ht="19" customHeight="1" spans="1:18">
      <c r="A13" s="10">
        <v>10</v>
      </c>
      <c r="B13" s="10" t="s">
        <v>44</v>
      </c>
      <c r="C13" s="10" t="s">
        <v>45</v>
      </c>
      <c r="D13" s="10" t="s">
        <v>22</v>
      </c>
      <c r="E13" s="10" t="s">
        <v>23</v>
      </c>
      <c r="F13" s="10" t="s">
        <v>46</v>
      </c>
      <c r="G13" s="10">
        <v>20210103</v>
      </c>
      <c r="H13" s="10">
        <v>3</v>
      </c>
      <c r="I13" s="10">
        <v>86</v>
      </c>
      <c r="J13" s="10"/>
      <c r="K13" s="10">
        <f t="shared" si="0"/>
        <v>86</v>
      </c>
      <c r="L13" s="14">
        <v>84.3</v>
      </c>
      <c r="M13" s="14"/>
      <c r="N13" s="14">
        <f t="shared" si="1"/>
        <v>84.3</v>
      </c>
      <c r="O13" s="14">
        <f t="shared" si="2"/>
        <v>85.15</v>
      </c>
      <c r="P13" s="10">
        <v>1</v>
      </c>
      <c r="Q13" s="10" t="s">
        <v>25</v>
      </c>
      <c r="R13" s="15"/>
    </row>
    <row r="14" s="3" customFormat="1" ht="19" customHeight="1" spans="1:18">
      <c r="A14" s="10">
        <v>11</v>
      </c>
      <c r="B14" s="10" t="s">
        <v>47</v>
      </c>
      <c r="C14" s="10" t="s">
        <v>48</v>
      </c>
      <c r="D14" s="10" t="s">
        <v>22</v>
      </c>
      <c r="E14" s="10" t="s">
        <v>23</v>
      </c>
      <c r="F14" s="10" t="s">
        <v>46</v>
      </c>
      <c r="G14" s="11">
        <v>20210103</v>
      </c>
      <c r="H14" s="10">
        <v>3</v>
      </c>
      <c r="I14" s="10">
        <v>82</v>
      </c>
      <c r="J14" s="10"/>
      <c r="K14" s="10">
        <f t="shared" si="0"/>
        <v>82</v>
      </c>
      <c r="L14" s="14">
        <v>85.4</v>
      </c>
      <c r="M14" s="14"/>
      <c r="N14" s="14">
        <f t="shared" si="1"/>
        <v>85.4</v>
      </c>
      <c r="O14" s="14">
        <f t="shared" si="2"/>
        <v>83.7</v>
      </c>
      <c r="P14" s="10">
        <v>2</v>
      </c>
      <c r="Q14" s="10" t="s">
        <v>25</v>
      </c>
      <c r="R14" s="15"/>
    </row>
    <row r="15" s="3" customFormat="1" ht="19" customHeight="1" spans="1:18">
      <c r="A15" s="10">
        <v>12</v>
      </c>
      <c r="B15" s="10" t="s">
        <v>49</v>
      </c>
      <c r="C15" s="10" t="s">
        <v>50</v>
      </c>
      <c r="D15" s="10" t="s">
        <v>22</v>
      </c>
      <c r="E15" s="10" t="s">
        <v>23</v>
      </c>
      <c r="F15" s="10" t="s">
        <v>46</v>
      </c>
      <c r="G15" s="11">
        <v>20210103</v>
      </c>
      <c r="H15" s="10">
        <v>3</v>
      </c>
      <c r="I15" s="10">
        <v>83</v>
      </c>
      <c r="J15" s="10"/>
      <c r="K15" s="10">
        <f t="shared" si="0"/>
        <v>83</v>
      </c>
      <c r="L15" s="14">
        <v>82.4</v>
      </c>
      <c r="M15" s="14"/>
      <c r="N15" s="14">
        <f t="shared" si="1"/>
        <v>82.4</v>
      </c>
      <c r="O15" s="14">
        <f t="shared" si="2"/>
        <v>82.7</v>
      </c>
      <c r="P15" s="10">
        <v>3</v>
      </c>
      <c r="Q15" s="10" t="s">
        <v>25</v>
      </c>
      <c r="R15" s="15"/>
    </row>
    <row r="16" s="3" customFormat="1" ht="19" customHeight="1" spans="1:18">
      <c r="A16" s="10">
        <v>13</v>
      </c>
      <c r="B16" s="10" t="s">
        <v>51</v>
      </c>
      <c r="C16" s="10" t="s">
        <v>52</v>
      </c>
      <c r="D16" s="10" t="s">
        <v>37</v>
      </c>
      <c r="E16" s="10" t="s">
        <v>23</v>
      </c>
      <c r="F16" s="10" t="s">
        <v>53</v>
      </c>
      <c r="G16" s="11">
        <v>20210104</v>
      </c>
      <c r="H16" s="10">
        <v>3</v>
      </c>
      <c r="I16" s="10">
        <v>69.5</v>
      </c>
      <c r="J16" s="10"/>
      <c r="K16" s="10">
        <f t="shared" si="0"/>
        <v>69.5</v>
      </c>
      <c r="L16" s="14">
        <v>86.2</v>
      </c>
      <c r="M16" s="14"/>
      <c r="N16" s="14">
        <f t="shared" si="1"/>
        <v>86.2</v>
      </c>
      <c r="O16" s="14">
        <f t="shared" si="2"/>
        <v>77.85</v>
      </c>
      <c r="P16" s="10">
        <v>1</v>
      </c>
      <c r="Q16" s="10" t="s">
        <v>25</v>
      </c>
      <c r="R16" s="15"/>
    </row>
    <row r="17" s="3" customFormat="1" ht="19" customHeight="1" spans="1:18">
      <c r="A17" s="10">
        <v>14</v>
      </c>
      <c r="B17" s="10" t="s">
        <v>54</v>
      </c>
      <c r="C17" s="10" t="s">
        <v>55</v>
      </c>
      <c r="D17" s="10" t="s">
        <v>22</v>
      </c>
      <c r="E17" s="10" t="s">
        <v>23</v>
      </c>
      <c r="F17" s="10" t="s">
        <v>53</v>
      </c>
      <c r="G17" s="11">
        <v>20210104</v>
      </c>
      <c r="H17" s="10">
        <v>3</v>
      </c>
      <c r="I17" s="10">
        <v>72.5</v>
      </c>
      <c r="J17" s="10"/>
      <c r="K17" s="10">
        <f t="shared" si="0"/>
        <v>72.5</v>
      </c>
      <c r="L17" s="14">
        <v>83</v>
      </c>
      <c r="M17" s="14"/>
      <c r="N17" s="14">
        <f t="shared" si="1"/>
        <v>83</v>
      </c>
      <c r="O17" s="14">
        <f t="shared" si="2"/>
        <v>77.75</v>
      </c>
      <c r="P17" s="10">
        <v>2</v>
      </c>
      <c r="Q17" s="10" t="s">
        <v>25</v>
      </c>
      <c r="R17" s="15"/>
    </row>
    <row r="18" s="3" customFormat="1" ht="19" customHeight="1" spans="1:18">
      <c r="A18" s="10">
        <v>15</v>
      </c>
      <c r="B18" s="10" t="s">
        <v>56</v>
      </c>
      <c r="C18" s="10" t="s">
        <v>57</v>
      </c>
      <c r="D18" s="10" t="s">
        <v>37</v>
      </c>
      <c r="E18" s="10" t="s">
        <v>23</v>
      </c>
      <c r="F18" s="10" t="s">
        <v>53</v>
      </c>
      <c r="G18" s="11">
        <v>20210104</v>
      </c>
      <c r="H18" s="10">
        <v>3</v>
      </c>
      <c r="I18" s="10">
        <v>71.5</v>
      </c>
      <c r="J18" s="10"/>
      <c r="K18" s="10">
        <f t="shared" si="0"/>
        <v>71.5</v>
      </c>
      <c r="L18" s="14">
        <v>83.6</v>
      </c>
      <c r="M18" s="14"/>
      <c r="N18" s="14">
        <f t="shared" si="1"/>
        <v>83.6</v>
      </c>
      <c r="O18" s="14">
        <f t="shared" si="2"/>
        <v>77.55</v>
      </c>
      <c r="P18" s="10">
        <v>3</v>
      </c>
      <c r="Q18" s="10" t="s">
        <v>25</v>
      </c>
      <c r="R18" s="15"/>
    </row>
    <row r="19" s="3" customFormat="1" ht="19" customHeight="1" spans="1:18">
      <c r="A19" s="10">
        <v>16</v>
      </c>
      <c r="B19" s="10" t="s">
        <v>58</v>
      </c>
      <c r="C19" s="10" t="s">
        <v>59</v>
      </c>
      <c r="D19" s="10" t="s">
        <v>22</v>
      </c>
      <c r="E19" s="10" t="s">
        <v>23</v>
      </c>
      <c r="F19" s="10" t="s">
        <v>60</v>
      </c>
      <c r="G19" s="10">
        <v>20210105</v>
      </c>
      <c r="H19" s="10">
        <v>1</v>
      </c>
      <c r="I19" s="10">
        <v>83</v>
      </c>
      <c r="J19" s="10"/>
      <c r="K19" s="10">
        <f t="shared" si="0"/>
        <v>83</v>
      </c>
      <c r="L19" s="14">
        <v>84.2</v>
      </c>
      <c r="M19" s="14"/>
      <c r="N19" s="14">
        <f t="shared" si="1"/>
        <v>84.2</v>
      </c>
      <c r="O19" s="14">
        <f t="shared" si="2"/>
        <v>83.6</v>
      </c>
      <c r="P19" s="10">
        <v>1</v>
      </c>
      <c r="Q19" s="10" t="s">
        <v>25</v>
      </c>
      <c r="R19" s="15"/>
    </row>
    <row r="20" s="3" customFormat="1" ht="19" customHeight="1" spans="1:18">
      <c r="A20" s="10">
        <v>17</v>
      </c>
      <c r="B20" s="10" t="s">
        <v>61</v>
      </c>
      <c r="C20" s="10" t="s">
        <v>62</v>
      </c>
      <c r="D20" s="10" t="s">
        <v>22</v>
      </c>
      <c r="E20" s="10" t="s">
        <v>63</v>
      </c>
      <c r="F20" s="10" t="s">
        <v>53</v>
      </c>
      <c r="G20" s="10">
        <v>20210106</v>
      </c>
      <c r="H20" s="10">
        <v>1</v>
      </c>
      <c r="I20" s="10">
        <v>69</v>
      </c>
      <c r="J20" s="10"/>
      <c r="K20" s="10">
        <f t="shared" si="0"/>
        <v>69</v>
      </c>
      <c r="L20" s="14">
        <v>79.2</v>
      </c>
      <c r="M20" s="14"/>
      <c r="N20" s="14">
        <f t="shared" si="1"/>
        <v>79.2</v>
      </c>
      <c r="O20" s="14">
        <f t="shared" si="2"/>
        <v>74.1</v>
      </c>
      <c r="P20" s="10">
        <v>1</v>
      </c>
      <c r="Q20" s="10" t="s">
        <v>25</v>
      </c>
      <c r="R20" s="15"/>
    </row>
    <row r="21" s="3" customFormat="1" ht="19" customHeight="1" spans="1:18">
      <c r="A21" s="10">
        <v>18</v>
      </c>
      <c r="B21" s="10" t="s">
        <v>64</v>
      </c>
      <c r="C21" s="10" t="s">
        <v>65</v>
      </c>
      <c r="D21" s="10" t="s">
        <v>22</v>
      </c>
      <c r="E21" s="10" t="s">
        <v>66</v>
      </c>
      <c r="F21" s="10" t="s">
        <v>67</v>
      </c>
      <c r="G21" s="11">
        <v>20210107</v>
      </c>
      <c r="H21" s="10">
        <v>3</v>
      </c>
      <c r="I21" s="10">
        <v>80</v>
      </c>
      <c r="J21" s="10"/>
      <c r="K21" s="10">
        <f t="shared" si="0"/>
        <v>80</v>
      </c>
      <c r="L21" s="14">
        <v>85.4</v>
      </c>
      <c r="M21" s="14"/>
      <c r="N21" s="14">
        <f t="shared" si="1"/>
        <v>85.4</v>
      </c>
      <c r="O21" s="14">
        <f t="shared" si="2"/>
        <v>82.7</v>
      </c>
      <c r="P21" s="10">
        <v>1</v>
      </c>
      <c r="Q21" s="10" t="s">
        <v>25</v>
      </c>
      <c r="R21" s="15"/>
    </row>
    <row r="22" s="3" customFormat="1" ht="19" customHeight="1" spans="1:18">
      <c r="A22" s="10">
        <v>19</v>
      </c>
      <c r="B22" s="10" t="s">
        <v>68</v>
      </c>
      <c r="C22" s="10" t="s">
        <v>69</v>
      </c>
      <c r="D22" s="10" t="s">
        <v>22</v>
      </c>
      <c r="E22" s="10" t="s">
        <v>66</v>
      </c>
      <c r="F22" s="10" t="s">
        <v>67</v>
      </c>
      <c r="G22" s="11">
        <v>20210107</v>
      </c>
      <c r="H22" s="10">
        <v>3</v>
      </c>
      <c r="I22" s="10">
        <v>75.5</v>
      </c>
      <c r="J22" s="10"/>
      <c r="K22" s="10">
        <f t="shared" si="0"/>
        <v>75.5</v>
      </c>
      <c r="L22" s="14">
        <v>85.92</v>
      </c>
      <c r="M22" s="14"/>
      <c r="N22" s="14">
        <f t="shared" si="1"/>
        <v>85.92</v>
      </c>
      <c r="O22" s="14">
        <f t="shared" si="2"/>
        <v>80.71</v>
      </c>
      <c r="P22" s="10">
        <v>2</v>
      </c>
      <c r="Q22" s="10" t="s">
        <v>25</v>
      </c>
      <c r="R22" s="15"/>
    </row>
    <row r="23" s="3" customFormat="1" ht="19" customHeight="1" spans="1:18">
      <c r="A23" s="10">
        <v>20</v>
      </c>
      <c r="B23" s="10" t="s">
        <v>70</v>
      </c>
      <c r="C23" s="10" t="s">
        <v>71</v>
      </c>
      <c r="D23" s="10" t="s">
        <v>37</v>
      </c>
      <c r="E23" s="10" t="s">
        <v>66</v>
      </c>
      <c r="F23" s="10" t="s">
        <v>67</v>
      </c>
      <c r="G23" s="11">
        <v>20210107</v>
      </c>
      <c r="H23" s="10">
        <v>3</v>
      </c>
      <c r="I23" s="10">
        <v>77</v>
      </c>
      <c r="J23" s="10"/>
      <c r="K23" s="10">
        <f t="shared" si="0"/>
        <v>77</v>
      </c>
      <c r="L23" s="14">
        <v>84.2</v>
      </c>
      <c r="M23" s="14"/>
      <c r="N23" s="14">
        <f t="shared" si="1"/>
        <v>84.2</v>
      </c>
      <c r="O23" s="14">
        <f t="shared" si="2"/>
        <v>80.6</v>
      </c>
      <c r="P23" s="10">
        <v>3</v>
      </c>
      <c r="Q23" s="10" t="s">
        <v>25</v>
      </c>
      <c r="R23" s="15"/>
    </row>
    <row r="24" s="3" customFormat="1" ht="19" customHeight="1" spans="1:18">
      <c r="A24" s="10">
        <v>21</v>
      </c>
      <c r="B24" s="10" t="s">
        <v>72</v>
      </c>
      <c r="C24" s="10" t="s">
        <v>73</v>
      </c>
      <c r="D24" s="10" t="s">
        <v>22</v>
      </c>
      <c r="E24" s="10" t="s">
        <v>66</v>
      </c>
      <c r="F24" s="10" t="s">
        <v>74</v>
      </c>
      <c r="G24" s="11">
        <v>20210108</v>
      </c>
      <c r="H24" s="10">
        <v>3</v>
      </c>
      <c r="I24" s="10">
        <v>76.5</v>
      </c>
      <c r="J24" s="10"/>
      <c r="K24" s="10">
        <f t="shared" si="0"/>
        <v>76.5</v>
      </c>
      <c r="L24" s="14">
        <v>84.2</v>
      </c>
      <c r="M24" s="14"/>
      <c r="N24" s="14">
        <f t="shared" si="1"/>
        <v>84.2</v>
      </c>
      <c r="O24" s="14">
        <f t="shared" si="2"/>
        <v>80.35</v>
      </c>
      <c r="P24" s="10">
        <v>1</v>
      </c>
      <c r="Q24" s="10" t="s">
        <v>25</v>
      </c>
      <c r="R24" s="15"/>
    </row>
    <row r="25" s="3" customFormat="1" ht="19" customHeight="1" spans="1:18">
      <c r="A25" s="10">
        <v>22</v>
      </c>
      <c r="B25" s="10" t="s">
        <v>75</v>
      </c>
      <c r="C25" s="10" t="s">
        <v>76</v>
      </c>
      <c r="D25" s="10" t="s">
        <v>22</v>
      </c>
      <c r="E25" s="10" t="s">
        <v>66</v>
      </c>
      <c r="F25" s="10" t="s">
        <v>74</v>
      </c>
      <c r="G25" s="11">
        <v>20210108</v>
      </c>
      <c r="H25" s="10">
        <v>3</v>
      </c>
      <c r="I25" s="10">
        <v>72.5</v>
      </c>
      <c r="J25" s="10"/>
      <c r="K25" s="10">
        <f t="shared" si="0"/>
        <v>72.5</v>
      </c>
      <c r="L25" s="14">
        <v>88.2</v>
      </c>
      <c r="M25" s="14"/>
      <c r="N25" s="14">
        <f t="shared" si="1"/>
        <v>88.2</v>
      </c>
      <c r="O25" s="14">
        <f t="shared" si="2"/>
        <v>80.35</v>
      </c>
      <c r="P25" s="10">
        <v>1</v>
      </c>
      <c r="Q25" s="10" t="s">
        <v>25</v>
      </c>
      <c r="R25" s="15"/>
    </row>
    <row r="26" s="3" customFormat="1" ht="19" customHeight="1" spans="1:18">
      <c r="A26" s="10">
        <v>23</v>
      </c>
      <c r="B26" s="10" t="s">
        <v>77</v>
      </c>
      <c r="C26" s="10" t="s">
        <v>78</v>
      </c>
      <c r="D26" s="10" t="s">
        <v>22</v>
      </c>
      <c r="E26" s="10" t="s">
        <v>66</v>
      </c>
      <c r="F26" s="10" t="s">
        <v>74</v>
      </c>
      <c r="G26" s="11">
        <v>20210108</v>
      </c>
      <c r="H26" s="10">
        <v>3</v>
      </c>
      <c r="I26" s="10">
        <v>76</v>
      </c>
      <c r="J26" s="10"/>
      <c r="K26" s="10">
        <f t="shared" si="0"/>
        <v>76</v>
      </c>
      <c r="L26" s="14">
        <v>81.4</v>
      </c>
      <c r="M26" s="14"/>
      <c r="N26" s="14">
        <f t="shared" si="1"/>
        <v>81.4</v>
      </c>
      <c r="O26" s="14">
        <f t="shared" si="2"/>
        <v>78.7</v>
      </c>
      <c r="P26" s="10">
        <v>3</v>
      </c>
      <c r="Q26" s="10" t="s">
        <v>25</v>
      </c>
      <c r="R26" s="15"/>
    </row>
    <row r="27" s="3" customFormat="1" ht="19" customHeight="1" spans="1:18">
      <c r="A27" s="10">
        <v>24</v>
      </c>
      <c r="B27" s="10" t="s">
        <v>79</v>
      </c>
      <c r="C27" s="10" t="s">
        <v>80</v>
      </c>
      <c r="D27" s="10" t="s">
        <v>22</v>
      </c>
      <c r="E27" s="10" t="s">
        <v>66</v>
      </c>
      <c r="F27" s="10" t="s">
        <v>81</v>
      </c>
      <c r="G27" s="10">
        <v>20210109</v>
      </c>
      <c r="H27" s="10">
        <v>2</v>
      </c>
      <c r="I27" s="10">
        <v>83.5</v>
      </c>
      <c r="J27" s="10"/>
      <c r="K27" s="10">
        <f t="shared" si="0"/>
        <v>83.5</v>
      </c>
      <c r="L27" s="14">
        <v>84.4</v>
      </c>
      <c r="M27" s="14"/>
      <c r="N27" s="14">
        <f t="shared" si="1"/>
        <v>84.4</v>
      </c>
      <c r="O27" s="14">
        <f t="shared" si="2"/>
        <v>83.95</v>
      </c>
      <c r="P27" s="10">
        <v>1</v>
      </c>
      <c r="Q27" s="10" t="s">
        <v>25</v>
      </c>
      <c r="R27" s="15"/>
    </row>
    <row r="28" s="3" customFormat="1" ht="19" customHeight="1" spans="1:18">
      <c r="A28" s="10">
        <v>25</v>
      </c>
      <c r="B28" s="10" t="s">
        <v>82</v>
      </c>
      <c r="C28" s="10" t="s">
        <v>83</v>
      </c>
      <c r="D28" s="10" t="s">
        <v>22</v>
      </c>
      <c r="E28" s="10" t="s">
        <v>66</v>
      </c>
      <c r="F28" s="10" t="s">
        <v>81</v>
      </c>
      <c r="G28" s="11">
        <v>20210109</v>
      </c>
      <c r="H28" s="10">
        <v>2</v>
      </c>
      <c r="I28" s="10">
        <v>76.5</v>
      </c>
      <c r="J28" s="10"/>
      <c r="K28" s="10">
        <f t="shared" si="0"/>
        <v>76.5</v>
      </c>
      <c r="L28" s="14">
        <v>82.6</v>
      </c>
      <c r="M28" s="14"/>
      <c r="N28" s="14">
        <f t="shared" si="1"/>
        <v>82.6</v>
      </c>
      <c r="O28" s="14">
        <f t="shared" si="2"/>
        <v>79.55</v>
      </c>
      <c r="P28" s="10">
        <v>2</v>
      </c>
      <c r="Q28" s="10" t="s">
        <v>25</v>
      </c>
      <c r="R28" s="15"/>
    </row>
    <row r="29" s="3" customFormat="1" ht="19" customHeight="1" spans="1:18">
      <c r="A29" s="10">
        <v>26</v>
      </c>
      <c r="B29" s="10" t="s">
        <v>84</v>
      </c>
      <c r="C29" s="10" t="s">
        <v>85</v>
      </c>
      <c r="D29" s="10" t="s">
        <v>22</v>
      </c>
      <c r="E29" s="10" t="s">
        <v>66</v>
      </c>
      <c r="F29" s="10" t="s">
        <v>86</v>
      </c>
      <c r="G29" s="11">
        <v>20210111</v>
      </c>
      <c r="H29" s="10">
        <v>1</v>
      </c>
      <c r="I29" s="10">
        <v>73</v>
      </c>
      <c r="J29" s="10"/>
      <c r="K29" s="10">
        <f t="shared" si="0"/>
        <v>73</v>
      </c>
      <c r="L29" s="14">
        <v>84.6</v>
      </c>
      <c r="M29" s="14">
        <v>83.2</v>
      </c>
      <c r="N29" s="14">
        <f>L29*0.6+M29*0.4</f>
        <v>84.04</v>
      </c>
      <c r="O29" s="14">
        <f t="shared" si="2"/>
        <v>78.52</v>
      </c>
      <c r="P29" s="10">
        <v>1</v>
      </c>
      <c r="Q29" s="10" t="s">
        <v>25</v>
      </c>
      <c r="R29" s="15"/>
    </row>
    <row r="30" s="3" customFormat="1" ht="19" customHeight="1" spans="1:18">
      <c r="A30" s="10">
        <v>27</v>
      </c>
      <c r="B30" s="10" t="s">
        <v>87</v>
      </c>
      <c r="C30" s="10" t="s">
        <v>88</v>
      </c>
      <c r="D30" s="10" t="s">
        <v>22</v>
      </c>
      <c r="E30" s="10" t="s">
        <v>89</v>
      </c>
      <c r="F30" s="10" t="s">
        <v>90</v>
      </c>
      <c r="G30" s="11">
        <v>20210112</v>
      </c>
      <c r="H30" s="10">
        <v>15</v>
      </c>
      <c r="I30" s="10">
        <v>84.5</v>
      </c>
      <c r="J30" s="10"/>
      <c r="K30" s="10">
        <f t="shared" ref="K30:K44" si="3">I30+J30</f>
        <v>84.5</v>
      </c>
      <c r="L30" s="14">
        <v>82.6</v>
      </c>
      <c r="M30" s="14"/>
      <c r="N30" s="14">
        <f t="shared" ref="N30:N44" si="4">L30</f>
        <v>82.6</v>
      </c>
      <c r="O30" s="14">
        <f t="shared" si="2"/>
        <v>83.55</v>
      </c>
      <c r="P30" s="10">
        <v>1</v>
      </c>
      <c r="Q30" s="10" t="s">
        <v>25</v>
      </c>
      <c r="R30" s="15"/>
    </row>
    <row r="31" s="3" customFormat="1" ht="19" customHeight="1" spans="1:18">
      <c r="A31" s="10">
        <v>28</v>
      </c>
      <c r="B31" s="10" t="s">
        <v>91</v>
      </c>
      <c r="C31" s="10" t="s">
        <v>92</v>
      </c>
      <c r="D31" s="10" t="s">
        <v>22</v>
      </c>
      <c r="E31" s="10" t="s">
        <v>89</v>
      </c>
      <c r="F31" s="10" t="s">
        <v>90</v>
      </c>
      <c r="G31" s="11">
        <v>20210112</v>
      </c>
      <c r="H31" s="10">
        <v>15</v>
      </c>
      <c r="I31" s="10">
        <v>79</v>
      </c>
      <c r="J31" s="10"/>
      <c r="K31" s="10">
        <f t="shared" si="3"/>
        <v>79</v>
      </c>
      <c r="L31" s="14">
        <v>85.6</v>
      </c>
      <c r="M31" s="14"/>
      <c r="N31" s="14">
        <f t="shared" si="4"/>
        <v>85.6</v>
      </c>
      <c r="O31" s="14">
        <f t="shared" si="2"/>
        <v>82.3</v>
      </c>
      <c r="P31" s="10">
        <v>2</v>
      </c>
      <c r="Q31" s="10" t="s">
        <v>25</v>
      </c>
      <c r="R31" s="15"/>
    </row>
    <row r="32" s="3" customFormat="1" ht="19" customHeight="1" spans="1:18">
      <c r="A32" s="10">
        <v>29</v>
      </c>
      <c r="B32" s="10" t="s">
        <v>93</v>
      </c>
      <c r="C32" s="10" t="s">
        <v>94</v>
      </c>
      <c r="D32" s="10" t="s">
        <v>22</v>
      </c>
      <c r="E32" s="10" t="s">
        <v>89</v>
      </c>
      <c r="F32" s="10" t="s">
        <v>90</v>
      </c>
      <c r="G32" s="11">
        <v>20210112</v>
      </c>
      <c r="H32" s="10">
        <v>15</v>
      </c>
      <c r="I32" s="10">
        <v>77.5</v>
      </c>
      <c r="J32" s="10"/>
      <c r="K32" s="10">
        <f t="shared" si="3"/>
        <v>77.5</v>
      </c>
      <c r="L32" s="14">
        <v>85.3</v>
      </c>
      <c r="M32" s="14"/>
      <c r="N32" s="14">
        <f t="shared" si="4"/>
        <v>85.3</v>
      </c>
      <c r="O32" s="14">
        <f t="shared" si="2"/>
        <v>81.4</v>
      </c>
      <c r="P32" s="10">
        <v>3</v>
      </c>
      <c r="Q32" s="10" t="s">
        <v>25</v>
      </c>
      <c r="R32" s="15"/>
    </row>
    <row r="33" s="3" customFormat="1" ht="19" customHeight="1" spans="1:18">
      <c r="A33" s="10">
        <v>30</v>
      </c>
      <c r="B33" s="10" t="s">
        <v>95</v>
      </c>
      <c r="C33" s="10" t="s">
        <v>96</v>
      </c>
      <c r="D33" s="10" t="s">
        <v>22</v>
      </c>
      <c r="E33" s="10" t="s">
        <v>89</v>
      </c>
      <c r="F33" s="10" t="s">
        <v>90</v>
      </c>
      <c r="G33" s="11">
        <v>20210112</v>
      </c>
      <c r="H33" s="10">
        <v>15</v>
      </c>
      <c r="I33" s="10">
        <v>78</v>
      </c>
      <c r="J33" s="10"/>
      <c r="K33" s="10">
        <f t="shared" si="3"/>
        <v>78</v>
      </c>
      <c r="L33" s="14">
        <v>83.8</v>
      </c>
      <c r="M33" s="14"/>
      <c r="N33" s="14">
        <f t="shared" si="4"/>
        <v>83.8</v>
      </c>
      <c r="O33" s="14">
        <f t="shared" si="2"/>
        <v>80.9</v>
      </c>
      <c r="P33" s="10">
        <v>4</v>
      </c>
      <c r="Q33" s="10" t="s">
        <v>25</v>
      </c>
      <c r="R33" s="15"/>
    </row>
    <row r="34" s="3" customFormat="1" ht="19" customHeight="1" spans="1:18">
      <c r="A34" s="10">
        <v>31</v>
      </c>
      <c r="B34" s="10" t="s">
        <v>97</v>
      </c>
      <c r="C34" s="10" t="s">
        <v>98</v>
      </c>
      <c r="D34" s="10" t="s">
        <v>22</v>
      </c>
      <c r="E34" s="10" t="s">
        <v>89</v>
      </c>
      <c r="F34" s="10" t="s">
        <v>90</v>
      </c>
      <c r="G34" s="11">
        <v>20210112</v>
      </c>
      <c r="H34" s="10">
        <v>15</v>
      </c>
      <c r="I34" s="10">
        <v>76.5</v>
      </c>
      <c r="J34" s="10"/>
      <c r="K34" s="10">
        <f t="shared" si="3"/>
        <v>76.5</v>
      </c>
      <c r="L34" s="14">
        <v>84.4</v>
      </c>
      <c r="M34" s="14"/>
      <c r="N34" s="14">
        <f t="shared" si="4"/>
        <v>84.4</v>
      </c>
      <c r="O34" s="14">
        <f t="shared" si="2"/>
        <v>80.45</v>
      </c>
      <c r="P34" s="10">
        <v>5</v>
      </c>
      <c r="Q34" s="10" t="s">
        <v>25</v>
      </c>
      <c r="R34" s="15"/>
    </row>
    <row r="35" s="3" customFormat="1" ht="19" customHeight="1" spans="1:18">
      <c r="A35" s="10">
        <v>32</v>
      </c>
      <c r="B35" s="10" t="s">
        <v>99</v>
      </c>
      <c r="C35" s="10" t="s">
        <v>100</v>
      </c>
      <c r="D35" s="10" t="s">
        <v>22</v>
      </c>
      <c r="E35" s="10" t="s">
        <v>89</v>
      </c>
      <c r="F35" s="10" t="s">
        <v>90</v>
      </c>
      <c r="G35" s="11">
        <v>20210112</v>
      </c>
      <c r="H35" s="10">
        <v>15</v>
      </c>
      <c r="I35" s="10">
        <v>76.5</v>
      </c>
      <c r="J35" s="10"/>
      <c r="K35" s="10">
        <f t="shared" si="3"/>
        <v>76.5</v>
      </c>
      <c r="L35" s="14">
        <v>84</v>
      </c>
      <c r="M35" s="14"/>
      <c r="N35" s="14">
        <f t="shared" si="4"/>
        <v>84</v>
      </c>
      <c r="O35" s="14">
        <f t="shared" si="2"/>
        <v>80.25</v>
      </c>
      <c r="P35" s="10">
        <v>6</v>
      </c>
      <c r="Q35" s="10" t="s">
        <v>25</v>
      </c>
      <c r="R35" s="15"/>
    </row>
    <row r="36" s="3" customFormat="1" ht="19" customHeight="1" spans="1:18">
      <c r="A36" s="10">
        <v>33</v>
      </c>
      <c r="B36" s="10" t="s">
        <v>101</v>
      </c>
      <c r="C36" s="10" t="s">
        <v>102</v>
      </c>
      <c r="D36" s="10" t="s">
        <v>22</v>
      </c>
      <c r="E36" s="10" t="s">
        <v>89</v>
      </c>
      <c r="F36" s="10" t="s">
        <v>90</v>
      </c>
      <c r="G36" s="11">
        <v>20210112</v>
      </c>
      <c r="H36" s="10">
        <v>15</v>
      </c>
      <c r="I36" s="10">
        <v>79</v>
      </c>
      <c r="J36" s="10"/>
      <c r="K36" s="10">
        <f t="shared" si="3"/>
        <v>79</v>
      </c>
      <c r="L36" s="14">
        <v>81.2</v>
      </c>
      <c r="M36" s="14"/>
      <c r="N36" s="14">
        <f t="shared" si="4"/>
        <v>81.2</v>
      </c>
      <c r="O36" s="14">
        <f t="shared" si="2"/>
        <v>80.1</v>
      </c>
      <c r="P36" s="10">
        <v>7</v>
      </c>
      <c r="Q36" s="10" t="s">
        <v>25</v>
      </c>
      <c r="R36" s="15"/>
    </row>
    <row r="37" s="3" customFormat="1" ht="19" customHeight="1" spans="1:18">
      <c r="A37" s="10">
        <v>34</v>
      </c>
      <c r="B37" s="10" t="s">
        <v>103</v>
      </c>
      <c r="C37" s="10" t="s">
        <v>104</v>
      </c>
      <c r="D37" s="10" t="s">
        <v>22</v>
      </c>
      <c r="E37" s="10" t="s">
        <v>89</v>
      </c>
      <c r="F37" s="10" t="s">
        <v>90</v>
      </c>
      <c r="G37" s="11">
        <v>20210112</v>
      </c>
      <c r="H37" s="10">
        <v>15</v>
      </c>
      <c r="I37" s="10">
        <v>77</v>
      </c>
      <c r="J37" s="10"/>
      <c r="K37" s="10">
        <f t="shared" si="3"/>
        <v>77</v>
      </c>
      <c r="L37" s="14">
        <v>82.3</v>
      </c>
      <c r="M37" s="14"/>
      <c r="N37" s="14">
        <f t="shared" si="4"/>
        <v>82.3</v>
      </c>
      <c r="O37" s="14">
        <f t="shared" si="2"/>
        <v>79.65</v>
      </c>
      <c r="P37" s="10">
        <v>8</v>
      </c>
      <c r="Q37" s="10" t="s">
        <v>25</v>
      </c>
      <c r="R37" s="15"/>
    </row>
    <row r="38" s="3" customFormat="1" ht="19" customHeight="1" spans="1:18">
      <c r="A38" s="10">
        <v>35</v>
      </c>
      <c r="B38" s="10" t="s">
        <v>105</v>
      </c>
      <c r="C38" s="10" t="s">
        <v>106</v>
      </c>
      <c r="D38" s="10" t="s">
        <v>22</v>
      </c>
      <c r="E38" s="10" t="s">
        <v>89</v>
      </c>
      <c r="F38" s="10" t="s">
        <v>90</v>
      </c>
      <c r="G38" s="11">
        <v>20210112</v>
      </c>
      <c r="H38" s="10">
        <v>15</v>
      </c>
      <c r="I38" s="10">
        <v>76.5</v>
      </c>
      <c r="J38" s="10"/>
      <c r="K38" s="10">
        <f t="shared" si="3"/>
        <v>76.5</v>
      </c>
      <c r="L38" s="14">
        <v>82.1</v>
      </c>
      <c r="M38" s="14"/>
      <c r="N38" s="14">
        <f t="shared" si="4"/>
        <v>82.1</v>
      </c>
      <c r="O38" s="14">
        <f t="shared" si="2"/>
        <v>79.3</v>
      </c>
      <c r="P38" s="10">
        <v>9</v>
      </c>
      <c r="Q38" s="10" t="s">
        <v>25</v>
      </c>
      <c r="R38" s="15"/>
    </row>
    <row r="39" s="3" customFormat="1" ht="19" customHeight="1" spans="1:18">
      <c r="A39" s="10">
        <v>36</v>
      </c>
      <c r="B39" s="10" t="s">
        <v>107</v>
      </c>
      <c r="C39" s="10" t="s">
        <v>108</v>
      </c>
      <c r="D39" s="10" t="s">
        <v>22</v>
      </c>
      <c r="E39" s="10" t="s">
        <v>89</v>
      </c>
      <c r="F39" s="10" t="s">
        <v>90</v>
      </c>
      <c r="G39" s="11">
        <v>20210112</v>
      </c>
      <c r="H39" s="10">
        <v>15</v>
      </c>
      <c r="I39" s="10">
        <v>75.5</v>
      </c>
      <c r="J39" s="10"/>
      <c r="K39" s="10">
        <f t="shared" si="3"/>
        <v>75.5</v>
      </c>
      <c r="L39" s="14">
        <v>82.8</v>
      </c>
      <c r="M39" s="14"/>
      <c r="N39" s="14">
        <f t="shared" si="4"/>
        <v>82.8</v>
      </c>
      <c r="O39" s="14">
        <f t="shared" si="2"/>
        <v>79.15</v>
      </c>
      <c r="P39" s="10">
        <v>10</v>
      </c>
      <c r="Q39" s="10" t="s">
        <v>25</v>
      </c>
      <c r="R39" s="15"/>
    </row>
    <row r="40" s="3" customFormat="1" ht="19" customHeight="1" spans="1:18">
      <c r="A40" s="10">
        <v>37</v>
      </c>
      <c r="B40" s="10" t="s">
        <v>109</v>
      </c>
      <c r="C40" s="10" t="s">
        <v>110</v>
      </c>
      <c r="D40" s="10" t="s">
        <v>22</v>
      </c>
      <c r="E40" s="10" t="s">
        <v>89</v>
      </c>
      <c r="F40" s="10" t="s">
        <v>90</v>
      </c>
      <c r="G40" s="11">
        <v>20210112</v>
      </c>
      <c r="H40" s="10">
        <v>15</v>
      </c>
      <c r="I40" s="10">
        <v>75</v>
      </c>
      <c r="J40" s="10"/>
      <c r="K40" s="10">
        <f t="shared" si="3"/>
        <v>75</v>
      </c>
      <c r="L40" s="14">
        <v>82.8</v>
      </c>
      <c r="M40" s="14"/>
      <c r="N40" s="14">
        <f t="shared" si="4"/>
        <v>82.8</v>
      </c>
      <c r="O40" s="14">
        <f t="shared" si="2"/>
        <v>78.9</v>
      </c>
      <c r="P40" s="10">
        <v>11</v>
      </c>
      <c r="Q40" s="10" t="s">
        <v>25</v>
      </c>
      <c r="R40" s="15"/>
    </row>
    <row r="41" s="3" customFormat="1" ht="19" customHeight="1" spans="1:18">
      <c r="A41" s="10">
        <v>38</v>
      </c>
      <c r="B41" s="10" t="s">
        <v>111</v>
      </c>
      <c r="C41" s="10" t="s">
        <v>112</v>
      </c>
      <c r="D41" s="10" t="s">
        <v>22</v>
      </c>
      <c r="E41" s="10" t="s">
        <v>89</v>
      </c>
      <c r="F41" s="10" t="s">
        <v>90</v>
      </c>
      <c r="G41" s="11">
        <v>20210112</v>
      </c>
      <c r="H41" s="10">
        <v>15</v>
      </c>
      <c r="I41" s="10">
        <v>76.5</v>
      </c>
      <c r="J41" s="10"/>
      <c r="K41" s="10">
        <f t="shared" si="3"/>
        <v>76.5</v>
      </c>
      <c r="L41" s="14">
        <v>81.2</v>
      </c>
      <c r="M41" s="14"/>
      <c r="N41" s="14">
        <f t="shared" si="4"/>
        <v>81.2</v>
      </c>
      <c r="O41" s="14">
        <f t="shared" si="2"/>
        <v>78.85</v>
      </c>
      <c r="P41" s="10">
        <v>12</v>
      </c>
      <c r="Q41" s="10" t="s">
        <v>25</v>
      </c>
      <c r="R41" s="15"/>
    </row>
    <row r="42" s="3" customFormat="1" ht="19" customHeight="1" spans="1:18">
      <c r="A42" s="10">
        <v>39</v>
      </c>
      <c r="B42" s="10" t="s">
        <v>113</v>
      </c>
      <c r="C42" s="10" t="s">
        <v>114</v>
      </c>
      <c r="D42" s="10" t="s">
        <v>22</v>
      </c>
      <c r="E42" s="10" t="s">
        <v>89</v>
      </c>
      <c r="F42" s="10" t="s">
        <v>90</v>
      </c>
      <c r="G42" s="11">
        <v>20210112</v>
      </c>
      <c r="H42" s="10">
        <v>15</v>
      </c>
      <c r="I42" s="10">
        <v>70</v>
      </c>
      <c r="J42" s="10"/>
      <c r="K42" s="10">
        <f t="shared" si="3"/>
        <v>70</v>
      </c>
      <c r="L42" s="14">
        <v>86.8</v>
      </c>
      <c r="M42" s="14"/>
      <c r="N42" s="14">
        <f t="shared" si="4"/>
        <v>86.8</v>
      </c>
      <c r="O42" s="14">
        <f t="shared" si="2"/>
        <v>78.4</v>
      </c>
      <c r="P42" s="10">
        <v>13</v>
      </c>
      <c r="Q42" s="10" t="s">
        <v>25</v>
      </c>
      <c r="R42" s="15"/>
    </row>
    <row r="43" s="3" customFormat="1" ht="19" customHeight="1" spans="1:18">
      <c r="A43" s="10">
        <v>40</v>
      </c>
      <c r="B43" s="10" t="s">
        <v>115</v>
      </c>
      <c r="C43" s="10" t="s">
        <v>116</v>
      </c>
      <c r="D43" s="10" t="s">
        <v>22</v>
      </c>
      <c r="E43" s="10" t="s">
        <v>89</v>
      </c>
      <c r="F43" s="10" t="s">
        <v>90</v>
      </c>
      <c r="G43" s="11">
        <v>20210112</v>
      </c>
      <c r="H43" s="10">
        <v>15</v>
      </c>
      <c r="I43" s="10">
        <v>76</v>
      </c>
      <c r="J43" s="10"/>
      <c r="K43" s="10">
        <f t="shared" si="3"/>
        <v>76</v>
      </c>
      <c r="L43" s="14">
        <v>80.7</v>
      </c>
      <c r="M43" s="14"/>
      <c r="N43" s="14">
        <f t="shared" si="4"/>
        <v>80.7</v>
      </c>
      <c r="O43" s="14">
        <f t="shared" si="2"/>
        <v>78.35</v>
      </c>
      <c r="P43" s="10">
        <v>14</v>
      </c>
      <c r="Q43" s="10" t="s">
        <v>25</v>
      </c>
      <c r="R43" s="15"/>
    </row>
    <row r="44" s="3" customFormat="1" ht="19" customHeight="1" spans="1:18">
      <c r="A44" s="10">
        <v>41</v>
      </c>
      <c r="B44" s="10" t="s">
        <v>117</v>
      </c>
      <c r="C44" s="10" t="s">
        <v>118</v>
      </c>
      <c r="D44" s="10" t="s">
        <v>22</v>
      </c>
      <c r="E44" s="10" t="s">
        <v>89</v>
      </c>
      <c r="F44" s="10" t="s">
        <v>90</v>
      </c>
      <c r="G44" s="11">
        <v>20210112</v>
      </c>
      <c r="H44" s="10">
        <v>15</v>
      </c>
      <c r="I44" s="10">
        <v>73</v>
      </c>
      <c r="J44" s="10"/>
      <c r="K44" s="10">
        <f t="shared" si="3"/>
        <v>73</v>
      </c>
      <c r="L44" s="14">
        <v>83.2</v>
      </c>
      <c r="M44" s="14"/>
      <c r="N44" s="14">
        <f t="shared" si="4"/>
        <v>83.2</v>
      </c>
      <c r="O44" s="14">
        <f t="shared" si="2"/>
        <v>78.1</v>
      </c>
      <c r="P44" s="10">
        <v>15</v>
      </c>
      <c r="Q44" s="10" t="s">
        <v>25</v>
      </c>
      <c r="R44" s="15"/>
    </row>
    <row r="45" s="3" customFormat="1" ht="19" customHeight="1" spans="1:18">
      <c r="A45" s="10">
        <v>42</v>
      </c>
      <c r="B45" s="10" t="s">
        <v>119</v>
      </c>
      <c r="C45" s="10" t="s">
        <v>120</v>
      </c>
      <c r="D45" s="10" t="s">
        <v>22</v>
      </c>
      <c r="E45" s="10" t="s">
        <v>89</v>
      </c>
      <c r="F45" s="10" t="s">
        <v>121</v>
      </c>
      <c r="G45" s="11">
        <v>20210113</v>
      </c>
      <c r="H45" s="10">
        <v>15</v>
      </c>
      <c r="I45" s="10">
        <v>85</v>
      </c>
      <c r="J45" s="10"/>
      <c r="K45" s="10">
        <f t="shared" ref="K45:K69" si="5">I45+J45</f>
        <v>85</v>
      </c>
      <c r="L45" s="14">
        <v>85.3</v>
      </c>
      <c r="M45" s="14"/>
      <c r="N45" s="14">
        <f t="shared" ref="N45:N59" si="6">L45</f>
        <v>85.3</v>
      </c>
      <c r="O45" s="14">
        <f t="shared" ref="O45:O69" si="7">K45*0.5+N45*0.5</f>
        <v>85.15</v>
      </c>
      <c r="P45" s="10">
        <v>1</v>
      </c>
      <c r="Q45" s="10" t="s">
        <v>25</v>
      </c>
      <c r="R45" s="15"/>
    </row>
    <row r="46" s="3" customFormat="1" ht="19" customHeight="1" spans="1:18">
      <c r="A46" s="10">
        <v>43</v>
      </c>
      <c r="B46" s="10" t="s">
        <v>122</v>
      </c>
      <c r="C46" s="10" t="s">
        <v>123</v>
      </c>
      <c r="D46" s="10" t="s">
        <v>22</v>
      </c>
      <c r="E46" s="10" t="s">
        <v>89</v>
      </c>
      <c r="F46" s="10" t="s">
        <v>121</v>
      </c>
      <c r="G46" s="11">
        <v>20210113</v>
      </c>
      <c r="H46" s="10">
        <v>15</v>
      </c>
      <c r="I46" s="10">
        <v>74</v>
      </c>
      <c r="J46" s="10"/>
      <c r="K46" s="10">
        <f t="shared" si="5"/>
        <v>74</v>
      </c>
      <c r="L46" s="14">
        <v>84.4</v>
      </c>
      <c r="M46" s="14"/>
      <c r="N46" s="14">
        <f t="shared" si="6"/>
        <v>84.4</v>
      </c>
      <c r="O46" s="14">
        <f t="shared" si="7"/>
        <v>79.2</v>
      </c>
      <c r="P46" s="10">
        <v>2</v>
      </c>
      <c r="Q46" s="10" t="s">
        <v>25</v>
      </c>
      <c r="R46" s="15"/>
    </row>
    <row r="47" s="3" customFormat="1" ht="19" customHeight="1" spans="1:18">
      <c r="A47" s="10">
        <v>44</v>
      </c>
      <c r="B47" s="10" t="s">
        <v>124</v>
      </c>
      <c r="C47" s="10" t="s">
        <v>125</v>
      </c>
      <c r="D47" s="10" t="s">
        <v>22</v>
      </c>
      <c r="E47" s="10" t="s">
        <v>89</v>
      </c>
      <c r="F47" s="10" t="s">
        <v>121</v>
      </c>
      <c r="G47" s="11">
        <v>20210113</v>
      </c>
      <c r="H47" s="10">
        <v>15</v>
      </c>
      <c r="I47" s="10">
        <v>74</v>
      </c>
      <c r="J47" s="10"/>
      <c r="K47" s="10">
        <f t="shared" si="5"/>
        <v>74</v>
      </c>
      <c r="L47" s="14">
        <v>83.8</v>
      </c>
      <c r="M47" s="14"/>
      <c r="N47" s="14">
        <f t="shared" si="6"/>
        <v>83.8</v>
      </c>
      <c r="O47" s="14">
        <f t="shared" si="7"/>
        <v>78.9</v>
      </c>
      <c r="P47" s="10">
        <v>3</v>
      </c>
      <c r="Q47" s="10" t="s">
        <v>25</v>
      </c>
      <c r="R47" s="15"/>
    </row>
    <row r="48" s="3" customFormat="1" ht="19" customHeight="1" spans="1:18">
      <c r="A48" s="10">
        <v>45</v>
      </c>
      <c r="B48" s="10" t="s">
        <v>126</v>
      </c>
      <c r="C48" s="10" t="s">
        <v>127</v>
      </c>
      <c r="D48" s="10" t="s">
        <v>22</v>
      </c>
      <c r="E48" s="10" t="s">
        <v>89</v>
      </c>
      <c r="F48" s="10" t="s">
        <v>121</v>
      </c>
      <c r="G48" s="11">
        <v>20210113</v>
      </c>
      <c r="H48" s="10">
        <v>15</v>
      </c>
      <c r="I48" s="10">
        <v>71</v>
      </c>
      <c r="J48" s="10"/>
      <c r="K48" s="10">
        <f t="shared" si="5"/>
        <v>71</v>
      </c>
      <c r="L48" s="14">
        <v>85.8</v>
      </c>
      <c r="M48" s="14"/>
      <c r="N48" s="14">
        <f t="shared" si="6"/>
        <v>85.8</v>
      </c>
      <c r="O48" s="14">
        <f t="shared" si="7"/>
        <v>78.4</v>
      </c>
      <c r="P48" s="10">
        <v>4</v>
      </c>
      <c r="Q48" s="10" t="s">
        <v>25</v>
      </c>
      <c r="R48" s="15"/>
    </row>
    <row r="49" s="3" customFormat="1" ht="19" customHeight="1" spans="1:18">
      <c r="A49" s="10">
        <v>46</v>
      </c>
      <c r="B49" s="10" t="s">
        <v>128</v>
      </c>
      <c r="C49" s="10" t="s">
        <v>129</v>
      </c>
      <c r="D49" s="10" t="s">
        <v>37</v>
      </c>
      <c r="E49" s="10" t="s">
        <v>89</v>
      </c>
      <c r="F49" s="10" t="s">
        <v>121</v>
      </c>
      <c r="G49" s="11">
        <v>20210113</v>
      </c>
      <c r="H49" s="10">
        <v>15</v>
      </c>
      <c r="I49" s="10">
        <v>71</v>
      </c>
      <c r="J49" s="10"/>
      <c r="K49" s="10">
        <f t="shared" si="5"/>
        <v>71</v>
      </c>
      <c r="L49" s="14">
        <v>83.6</v>
      </c>
      <c r="M49" s="14"/>
      <c r="N49" s="14">
        <f t="shared" si="6"/>
        <v>83.6</v>
      </c>
      <c r="O49" s="14">
        <f t="shared" si="7"/>
        <v>77.3</v>
      </c>
      <c r="P49" s="10">
        <v>5</v>
      </c>
      <c r="Q49" s="10" t="s">
        <v>25</v>
      </c>
      <c r="R49" s="15"/>
    </row>
    <row r="50" s="3" customFormat="1" ht="19" customHeight="1" spans="1:18">
      <c r="A50" s="10">
        <v>47</v>
      </c>
      <c r="B50" s="10" t="s">
        <v>130</v>
      </c>
      <c r="C50" s="10" t="s">
        <v>131</v>
      </c>
      <c r="D50" s="10" t="s">
        <v>22</v>
      </c>
      <c r="E50" s="10" t="s">
        <v>89</v>
      </c>
      <c r="F50" s="10" t="s">
        <v>121</v>
      </c>
      <c r="G50" s="11">
        <v>20210113</v>
      </c>
      <c r="H50" s="10">
        <v>15</v>
      </c>
      <c r="I50" s="10">
        <v>67.5</v>
      </c>
      <c r="J50" s="10"/>
      <c r="K50" s="10">
        <f t="shared" si="5"/>
        <v>67.5</v>
      </c>
      <c r="L50" s="14">
        <v>86.6</v>
      </c>
      <c r="M50" s="14"/>
      <c r="N50" s="14">
        <f t="shared" si="6"/>
        <v>86.6</v>
      </c>
      <c r="O50" s="14">
        <f t="shared" si="7"/>
        <v>77.05</v>
      </c>
      <c r="P50" s="10">
        <v>6</v>
      </c>
      <c r="Q50" s="10" t="s">
        <v>25</v>
      </c>
      <c r="R50" s="15"/>
    </row>
    <row r="51" s="3" customFormat="1" ht="19" customHeight="1" spans="1:18">
      <c r="A51" s="10">
        <v>48</v>
      </c>
      <c r="B51" s="10" t="s">
        <v>132</v>
      </c>
      <c r="C51" s="10" t="s">
        <v>133</v>
      </c>
      <c r="D51" s="10" t="s">
        <v>22</v>
      </c>
      <c r="E51" s="10" t="s">
        <v>89</v>
      </c>
      <c r="F51" s="10" t="s">
        <v>121</v>
      </c>
      <c r="G51" s="11">
        <v>20210113</v>
      </c>
      <c r="H51" s="10">
        <v>15</v>
      </c>
      <c r="I51" s="10">
        <v>71</v>
      </c>
      <c r="J51" s="10"/>
      <c r="K51" s="10">
        <f t="shared" si="5"/>
        <v>71</v>
      </c>
      <c r="L51" s="14">
        <v>82.8</v>
      </c>
      <c r="M51" s="14"/>
      <c r="N51" s="14">
        <f t="shared" si="6"/>
        <v>82.8</v>
      </c>
      <c r="O51" s="14">
        <f t="shared" si="7"/>
        <v>76.9</v>
      </c>
      <c r="P51" s="10">
        <v>7</v>
      </c>
      <c r="Q51" s="10" t="s">
        <v>25</v>
      </c>
      <c r="R51" s="15"/>
    </row>
    <row r="52" s="3" customFormat="1" ht="19" customHeight="1" spans="1:18">
      <c r="A52" s="10">
        <v>49</v>
      </c>
      <c r="B52" s="10" t="s">
        <v>134</v>
      </c>
      <c r="C52" s="10" t="s">
        <v>135</v>
      </c>
      <c r="D52" s="10" t="s">
        <v>22</v>
      </c>
      <c r="E52" s="10" t="s">
        <v>89</v>
      </c>
      <c r="F52" s="10" t="s">
        <v>121</v>
      </c>
      <c r="G52" s="11">
        <v>20210113</v>
      </c>
      <c r="H52" s="10">
        <v>15</v>
      </c>
      <c r="I52" s="10">
        <v>69.5</v>
      </c>
      <c r="J52" s="10"/>
      <c r="K52" s="10">
        <f t="shared" si="5"/>
        <v>69.5</v>
      </c>
      <c r="L52" s="14">
        <v>84.1</v>
      </c>
      <c r="M52" s="14"/>
      <c r="N52" s="14">
        <f t="shared" si="6"/>
        <v>84.1</v>
      </c>
      <c r="O52" s="14">
        <f t="shared" si="7"/>
        <v>76.8</v>
      </c>
      <c r="P52" s="10">
        <v>8</v>
      </c>
      <c r="Q52" s="10" t="s">
        <v>25</v>
      </c>
      <c r="R52" s="15"/>
    </row>
    <row r="53" s="3" customFormat="1" ht="19" customHeight="1" spans="1:18">
      <c r="A53" s="10">
        <v>50</v>
      </c>
      <c r="B53" s="10" t="s">
        <v>136</v>
      </c>
      <c r="C53" s="10" t="s">
        <v>137</v>
      </c>
      <c r="D53" s="10" t="s">
        <v>22</v>
      </c>
      <c r="E53" s="10" t="s">
        <v>89</v>
      </c>
      <c r="F53" s="10" t="s">
        <v>121</v>
      </c>
      <c r="G53" s="11">
        <v>20210113</v>
      </c>
      <c r="H53" s="10">
        <v>15</v>
      </c>
      <c r="I53" s="10">
        <v>70</v>
      </c>
      <c r="J53" s="10"/>
      <c r="K53" s="10">
        <f t="shared" si="5"/>
        <v>70</v>
      </c>
      <c r="L53" s="14">
        <v>83</v>
      </c>
      <c r="M53" s="14"/>
      <c r="N53" s="14">
        <f t="shared" si="6"/>
        <v>83</v>
      </c>
      <c r="O53" s="14">
        <f t="shared" si="7"/>
        <v>76.5</v>
      </c>
      <c r="P53" s="10">
        <v>9</v>
      </c>
      <c r="Q53" s="10" t="s">
        <v>25</v>
      </c>
      <c r="R53" s="15"/>
    </row>
    <row r="54" s="3" customFormat="1" ht="19" customHeight="1" spans="1:18">
      <c r="A54" s="10">
        <v>51</v>
      </c>
      <c r="B54" s="10" t="s">
        <v>138</v>
      </c>
      <c r="C54" s="10" t="s">
        <v>139</v>
      </c>
      <c r="D54" s="10" t="s">
        <v>22</v>
      </c>
      <c r="E54" s="10" t="s">
        <v>89</v>
      </c>
      <c r="F54" s="10" t="s">
        <v>121</v>
      </c>
      <c r="G54" s="11">
        <v>20210113</v>
      </c>
      <c r="H54" s="10">
        <v>15</v>
      </c>
      <c r="I54" s="10">
        <v>67</v>
      </c>
      <c r="J54" s="10"/>
      <c r="K54" s="10">
        <f t="shared" si="5"/>
        <v>67</v>
      </c>
      <c r="L54" s="14">
        <v>84.4</v>
      </c>
      <c r="M54" s="14"/>
      <c r="N54" s="14">
        <f t="shared" si="6"/>
        <v>84.4</v>
      </c>
      <c r="O54" s="14">
        <f t="shared" si="7"/>
        <v>75.7</v>
      </c>
      <c r="P54" s="10">
        <v>10</v>
      </c>
      <c r="Q54" s="10" t="s">
        <v>25</v>
      </c>
      <c r="R54" s="15"/>
    </row>
    <row r="55" s="3" customFormat="1" ht="19" customHeight="1" spans="1:18">
      <c r="A55" s="10">
        <v>52</v>
      </c>
      <c r="B55" s="10" t="s">
        <v>140</v>
      </c>
      <c r="C55" s="10" t="s">
        <v>141</v>
      </c>
      <c r="D55" s="10" t="s">
        <v>22</v>
      </c>
      <c r="E55" s="10" t="s">
        <v>89</v>
      </c>
      <c r="F55" s="10" t="s">
        <v>121</v>
      </c>
      <c r="G55" s="11">
        <v>20210113</v>
      </c>
      <c r="H55" s="10">
        <v>15</v>
      </c>
      <c r="I55" s="10">
        <v>67</v>
      </c>
      <c r="J55" s="10"/>
      <c r="K55" s="10">
        <f t="shared" si="5"/>
        <v>67</v>
      </c>
      <c r="L55" s="14">
        <v>83.8</v>
      </c>
      <c r="M55" s="14"/>
      <c r="N55" s="14">
        <f t="shared" si="6"/>
        <v>83.8</v>
      </c>
      <c r="O55" s="14">
        <f t="shared" si="7"/>
        <v>75.4</v>
      </c>
      <c r="P55" s="10">
        <v>11</v>
      </c>
      <c r="Q55" s="10" t="s">
        <v>25</v>
      </c>
      <c r="R55" s="15"/>
    </row>
    <row r="56" s="3" customFormat="1" ht="19" customHeight="1" spans="1:18">
      <c r="A56" s="10">
        <v>53</v>
      </c>
      <c r="B56" s="10" t="s">
        <v>142</v>
      </c>
      <c r="C56" s="10" t="s">
        <v>143</v>
      </c>
      <c r="D56" s="10" t="s">
        <v>22</v>
      </c>
      <c r="E56" s="10" t="s">
        <v>89</v>
      </c>
      <c r="F56" s="10" t="s">
        <v>121</v>
      </c>
      <c r="G56" s="11">
        <v>20210113</v>
      </c>
      <c r="H56" s="10">
        <v>15</v>
      </c>
      <c r="I56" s="10">
        <v>65</v>
      </c>
      <c r="J56" s="10"/>
      <c r="K56" s="10">
        <f t="shared" si="5"/>
        <v>65</v>
      </c>
      <c r="L56" s="14">
        <v>84.3</v>
      </c>
      <c r="M56" s="14"/>
      <c r="N56" s="14">
        <f t="shared" si="6"/>
        <v>84.3</v>
      </c>
      <c r="O56" s="14">
        <f t="shared" si="7"/>
        <v>74.65</v>
      </c>
      <c r="P56" s="10">
        <v>12</v>
      </c>
      <c r="Q56" s="10" t="s">
        <v>25</v>
      </c>
      <c r="R56" s="15"/>
    </row>
    <row r="57" s="3" customFormat="1" ht="19" customHeight="1" spans="1:18">
      <c r="A57" s="10">
        <v>54</v>
      </c>
      <c r="B57" s="10" t="s">
        <v>144</v>
      </c>
      <c r="C57" s="10" t="s">
        <v>145</v>
      </c>
      <c r="D57" s="10" t="s">
        <v>37</v>
      </c>
      <c r="E57" s="10" t="s">
        <v>89</v>
      </c>
      <c r="F57" s="10" t="s">
        <v>121</v>
      </c>
      <c r="G57" s="11">
        <v>20210113</v>
      </c>
      <c r="H57" s="10">
        <v>15</v>
      </c>
      <c r="I57" s="10">
        <v>64</v>
      </c>
      <c r="J57" s="10"/>
      <c r="K57" s="10">
        <f t="shared" si="5"/>
        <v>64</v>
      </c>
      <c r="L57" s="14">
        <v>85</v>
      </c>
      <c r="M57" s="14"/>
      <c r="N57" s="14">
        <f t="shared" si="6"/>
        <v>85</v>
      </c>
      <c r="O57" s="14">
        <f t="shared" si="7"/>
        <v>74.5</v>
      </c>
      <c r="P57" s="10">
        <v>13</v>
      </c>
      <c r="Q57" s="10" t="s">
        <v>25</v>
      </c>
      <c r="R57" s="15"/>
    </row>
    <row r="58" s="3" customFormat="1" ht="19" customHeight="1" spans="1:18">
      <c r="A58" s="10">
        <v>55</v>
      </c>
      <c r="B58" s="10" t="s">
        <v>146</v>
      </c>
      <c r="C58" s="10" t="s">
        <v>147</v>
      </c>
      <c r="D58" s="10" t="s">
        <v>22</v>
      </c>
      <c r="E58" s="10" t="s">
        <v>89</v>
      </c>
      <c r="F58" s="10" t="s">
        <v>121</v>
      </c>
      <c r="G58" s="11">
        <v>20210113</v>
      </c>
      <c r="H58" s="10">
        <v>15</v>
      </c>
      <c r="I58" s="10">
        <v>61</v>
      </c>
      <c r="J58" s="10"/>
      <c r="K58" s="10">
        <f t="shared" si="5"/>
        <v>61</v>
      </c>
      <c r="L58" s="14">
        <v>86.1</v>
      </c>
      <c r="M58" s="14"/>
      <c r="N58" s="14">
        <f t="shared" si="6"/>
        <v>86.1</v>
      </c>
      <c r="O58" s="14">
        <f t="shared" si="7"/>
        <v>73.55</v>
      </c>
      <c r="P58" s="10">
        <v>14</v>
      </c>
      <c r="Q58" s="10" t="s">
        <v>25</v>
      </c>
      <c r="R58" s="15"/>
    </row>
    <row r="59" s="3" customFormat="1" ht="19" customHeight="1" spans="1:18">
      <c r="A59" s="10">
        <v>56</v>
      </c>
      <c r="B59" s="10" t="s">
        <v>148</v>
      </c>
      <c r="C59" s="10" t="s">
        <v>149</v>
      </c>
      <c r="D59" s="10" t="s">
        <v>22</v>
      </c>
      <c r="E59" s="10" t="s">
        <v>89</v>
      </c>
      <c r="F59" s="10" t="s">
        <v>121</v>
      </c>
      <c r="G59" s="11">
        <v>20210113</v>
      </c>
      <c r="H59" s="10">
        <v>15</v>
      </c>
      <c r="I59" s="10">
        <v>64</v>
      </c>
      <c r="J59" s="10"/>
      <c r="K59" s="10">
        <f t="shared" si="5"/>
        <v>64</v>
      </c>
      <c r="L59" s="14">
        <v>82.9</v>
      </c>
      <c r="M59" s="14"/>
      <c r="N59" s="14">
        <f t="shared" si="6"/>
        <v>82.9</v>
      </c>
      <c r="O59" s="14">
        <f t="shared" si="7"/>
        <v>73.45</v>
      </c>
      <c r="P59" s="10">
        <v>15</v>
      </c>
      <c r="Q59" s="10" t="s">
        <v>25</v>
      </c>
      <c r="R59" s="15"/>
    </row>
    <row r="60" s="3" customFormat="1" ht="19" customHeight="1" spans="1:18">
      <c r="A60" s="10">
        <v>57</v>
      </c>
      <c r="B60" s="10" t="s">
        <v>150</v>
      </c>
      <c r="C60" s="10" t="s">
        <v>151</v>
      </c>
      <c r="D60" s="10" t="s">
        <v>22</v>
      </c>
      <c r="E60" s="10" t="s">
        <v>89</v>
      </c>
      <c r="F60" s="10" t="s">
        <v>152</v>
      </c>
      <c r="G60" s="10">
        <v>20210114</v>
      </c>
      <c r="H60" s="10">
        <v>10</v>
      </c>
      <c r="I60" s="10">
        <v>82</v>
      </c>
      <c r="J60" s="10"/>
      <c r="K60" s="10">
        <f t="shared" si="5"/>
        <v>82</v>
      </c>
      <c r="L60" s="14">
        <v>83.2</v>
      </c>
      <c r="M60" s="14"/>
      <c r="N60" s="14">
        <f t="shared" ref="N60:N69" si="8">L60</f>
        <v>83.2</v>
      </c>
      <c r="O60" s="14">
        <f t="shared" si="7"/>
        <v>82.6</v>
      </c>
      <c r="P60" s="10">
        <v>1</v>
      </c>
      <c r="Q60" s="10" t="s">
        <v>25</v>
      </c>
      <c r="R60" s="15"/>
    </row>
    <row r="61" s="3" customFormat="1" ht="19" customHeight="1" spans="1:18">
      <c r="A61" s="10">
        <v>58</v>
      </c>
      <c r="B61" s="10" t="s">
        <v>153</v>
      </c>
      <c r="C61" s="10" t="s">
        <v>154</v>
      </c>
      <c r="D61" s="10" t="s">
        <v>22</v>
      </c>
      <c r="E61" s="10" t="s">
        <v>89</v>
      </c>
      <c r="F61" s="10" t="s">
        <v>152</v>
      </c>
      <c r="G61" s="11">
        <v>20210114</v>
      </c>
      <c r="H61" s="10">
        <v>10</v>
      </c>
      <c r="I61" s="10">
        <v>79</v>
      </c>
      <c r="J61" s="10"/>
      <c r="K61" s="10">
        <f t="shared" si="5"/>
        <v>79</v>
      </c>
      <c r="L61" s="14">
        <v>82.8</v>
      </c>
      <c r="M61" s="14"/>
      <c r="N61" s="14">
        <f t="shared" si="8"/>
        <v>82.8</v>
      </c>
      <c r="O61" s="14">
        <f t="shared" si="7"/>
        <v>80.9</v>
      </c>
      <c r="P61" s="10">
        <v>2</v>
      </c>
      <c r="Q61" s="10" t="s">
        <v>25</v>
      </c>
      <c r="R61" s="15"/>
    </row>
    <row r="62" s="3" customFormat="1" ht="19" customHeight="1" spans="1:18">
      <c r="A62" s="10">
        <v>59</v>
      </c>
      <c r="B62" s="10" t="s">
        <v>155</v>
      </c>
      <c r="C62" s="10" t="s">
        <v>156</v>
      </c>
      <c r="D62" s="10" t="s">
        <v>22</v>
      </c>
      <c r="E62" s="10" t="s">
        <v>89</v>
      </c>
      <c r="F62" s="10" t="s">
        <v>152</v>
      </c>
      <c r="G62" s="11">
        <v>20210114</v>
      </c>
      <c r="H62" s="10">
        <v>10</v>
      </c>
      <c r="I62" s="10">
        <v>78.5</v>
      </c>
      <c r="J62" s="10"/>
      <c r="K62" s="10">
        <f t="shared" si="5"/>
        <v>78.5</v>
      </c>
      <c r="L62" s="14">
        <v>82.6</v>
      </c>
      <c r="M62" s="14"/>
      <c r="N62" s="14">
        <f t="shared" si="8"/>
        <v>82.6</v>
      </c>
      <c r="O62" s="14">
        <f t="shared" si="7"/>
        <v>80.55</v>
      </c>
      <c r="P62" s="10">
        <v>3</v>
      </c>
      <c r="Q62" s="10" t="s">
        <v>25</v>
      </c>
      <c r="R62" s="15"/>
    </row>
    <row r="63" s="3" customFormat="1" ht="19" customHeight="1" spans="1:18">
      <c r="A63" s="10">
        <v>60</v>
      </c>
      <c r="B63" s="10" t="s">
        <v>157</v>
      </c>
      <c r="C63" s="10" t="s">
        <v>158</v>
      </c>
      <c r="D63" s="10" t="s">
        <v>22</v>
      </c>
      <c r="E63" s="10" t="s">
        <v>89</v>
      </c>
      <c r="F63" s="10" t="s">
        <v>152</v>
      </c>
      <c r="G63" s="11">
        <v>20210114</v>
      </c>
      <c r="H63" s="10">
        <v>10</v>
      </c>
      <c r="I63" s="10">
        <v>74</v>
      </c>
      <c r="J63" s="10"/>
      <c r="K63" s="10">
        <f t="shared" si="5"/>
        <v>74</v>
      </c>
      <c r="L63" s="14">
        <v>83.8</v>
      </c>
      <c r="M63" s="14"/>
      <c r="N63" s="14">
        <f t="shared" si="8"/>
        <v>83.8</v>
      </c>
      <c r="O63" s="14">
        <f t="shared" si="7"/>
        <v>78.9</v>
      </c>
      <c r="P63" s="10">
        <v>4</v>
      </c>
      <c r="Q63" s="10" t="s">
        <v>25</v>
      </c>
      <c r="R63" s="15"/>
    </row>
    <row r="64" s="3" customFormat="1" ht="19" customHeight="1" spans="1:18">
      <c r="A64" s="10">
        <v>61</v>
      </c>
      <c r="B64" s="10" t="s">
        <v>159</v>
      </c>
      <c r="C64" s="10" t="s">
        <v>160</v>
      </c>
      <c r="D64" s="10" t="s">
        <v>22</v>
      </c>
      <c r="E64" s="10" t="s">
        <v>89</v>
      </c>
      <c r="F64" s="10" t="s">
        <v>152</v>
      </c>
      <c r="G64" s="11">
        <v>20210114</v>
      </c>
      <c r="H64" s="10">
        <v>10</v>
      </c>
      <c r="I64" s="10">
        <v>73</v>
      </c>
      <c r="J64" s="10"/>
      <c r="K64" s="10">
        <f t="shared" si="5"/>
        <v>73</v>
      </c>
      <c r="L64" s="14">
        <v>84.1</v>
      </c>
      <c r="M64" s="14"/>
      <c r="N64" s="14">
        <f t="shared" si="8"/>
        <v>84.1</v>
      </c>
      <c r="O64" s="14">
        <f t="shared" si="7"/>
        <v>78.55</v>
      </c>
      <c r="P64" s="10">
        <v>5</v>
      </c>
      <c r="Q64" s="10" t="s">
        <v>25</v>
      </c>
      <c r="R64" s="15"/>
    </row>
    <row r="65" s="3" customFormat="1" ht="19" customHeight="1" spans="1:18">
      <c r="A65" s="10">
        <v>62</v>
      </c>
      <c r="B65" s="10" t="s">
        <v>161</v>
      </c>
      <c r="C65" s="10" t="s">
        <v>162</v>
      </c>
      <c r="D65" s="10" t="s">
        <v>22</v>
      </c>
      <c r="E65" s="10" t="s">
        <v>89</v>
      </c>
      <c r="F65" s="10" t="s">
        <v>152</v>
      </c>
      <c r="G65" s="11">
        <v>20210114</v>
      </c>
      <c r="H65" s="10">
        <v>10</v>
      </c>
      <c r="I65" s="10">
        <v>75</v>
      </c>
      <c r="J65" s="10"/>
      <c r="K65" s="10">
        <f t="shared" si="5"/>
        <v>75</v>
      </c>
      <c r="L65" s="14">
        <v>81.8</v>
      </c>
      <c r="M65" s="14"/>
      <c r="N65" s="14">
        <f t="shared" si="8"/>
        <v>81.8</v>
      </c>
      <c r="O65" s="14">
        <f t="shared" si="7"/>
        <v>78.4</v>
      </c>
      <c r="P65" s="10">
        <v>6</v>
      </c>
      <c r="Q65" s="10" t="s">
        <v>25</v>
      </c>
      <c r="R65" s="15"/>
    </row>
    <row r="66" s="3" customFormat="1" ht="19" customHeight="1" spans="1:18">
      <c r="A66" s="10">
        <v>63</v>
      </c>
      <c r="B66" s="10" t="s">
        <v>163</v>
      </c>
      <c r="C66" s="10" t="s">
        <v>164</v>
      </c>
      <c r="D66" s="10" t="s">
        <v>22</v>
      </c>
      <c r="E66" s="10" t="s">
        <v>89</v>
      </c>
      <c r="F66" s="10" t="s">
        <v>152</v>
      </c>
      <c r="G66" s="11">
        <v>20210114</v>
      </c>
      <c r="H66" s="10">
        <v>10</v>
      </c>
      <c r="I66" s="10">
        <v>72.5</v>
      </c>
      <c r="J66" s="10"/>
      <c r="K66" s="10">
        <f t="shared" si="5"/>
        <v>72.5</v>
      </c>
      <c r="L66" s="14">
        <v>83.7</v>
      </c>
      <c r="M66" s="14"/>
      <c r="N66" s="14">
        <f t="shared" si="8"/>
        <v>83.7</v>
      </c>
      <c r="O66" s="14">
        <f t="shared" si="7"/>
        <v>78.1</v>
      </c>
      <c r="P66" s="10">
        <v>7</v>
      </c>
      <c r="Q66" s="10" t="s">
        <v>25</v>
      </c>
      <c r="R66" s="15"/>
    </row>
    <row r="67" s="3" customFormat="1" ht="19" customHeight="1" spans="1:18">
      <c r="A67" s="10">
        <v>64</v>
      </c>
      <c r="B67" s="10" t="s">
        <v>165</v>
      </c>
      <c r="C67" s="10" t="s">
        <v>166</v>
      </c>
      <c r="D67" s="10" t="s">
        <v>22</v>
      </c>
      <c r="E67" s="10" t="s">
        <v>89</v>
      </c>
      <c r="F67" s="10" t="s">
        <v>152</v>
      </c>
      <c r="G67" s="11">
        <v>20210114</v>
      </c>
      <c r="H67" s="10">
        <v>10</v>
      </c>
      <c r="I67" s="10">
        <v>75.5</v>
      </c>
      <c r="J67" s="10"/>
      <c r="K67" s="10">
        <f t="shared" si="5"/>
        <v>75.5</v>
      </c>
      <c r="L67" s="14">
        <v>80.6</v>
      </c>
      <c r="M67" s="14"/>
      <c r="N67" s="14">
        <f t="shared" si="8"/>
        <v>80.6</v>
      </c>
      <c r="O67" s="14">
        <f t="shared" si="7"/>
        <v>78.05</v>
      </c>
      <c r="P67" s="10">
        <v>8</v>
      </c>
      <c r="Q67" s="10" t="s">
        <v>25</v>
      </c>
      <c r="R67" s="15"/>
    </row>
    <row r="68" s="3" customFormat="1" ht="19" customHeight="1" spans="1:18">
      <c r="A68" s="10">
        <v>65</v>
      </c>
      <c r="B68" s="10" t="s">
        <v>167</v>
      </c>
      <c r="C68" s="10" t="s">
        <v>168</v>
      </c>
      <c r="D68" s="10" t="s">
        <v>22</v>
      </c>
      <c r="E68" s="10" t="s">
        <v>89</v>
      </c>
      <c r="F68" s="10" t="s">
        <v>152</v>
      </c>
      <c r="G68" s="11">
        <v>20210114</v>
      </c>
      <c r="H68" s="10">
        <v>10</v>
      </c>
      <c r="I68" s="10">
        <v>74</v>
      </c>
      <c r="J68" s="10"/>
      <c r="K68" s="10">
        <f t="shared" si="5"/>
        <v>74</v>
      </c>
      <c r="L68" s="14">
        <v>81.8</v>
      </c>
      <c r="M68" s="14"/>
      <c r="N68" s="14">
        <f t="shared" si="8"/>
        <v>81.8</v>
      </c>
      <c r="O68" s="14">
        <f t="shared" si="7"/>
        <v>77.9</v>
      </c>
      <c r="P68" s="10">
        <v>9</v>
      </c>
      <c r="Q68" s="10" t="s">
        <v>25</v>
      </c>
      <c r="R68" s="15"/>
    </row>
    <row r="69" s="3" customFormat="1" ht="19" customHeight="1" spans="1:18">
      <c r="A69" s="10">
        <v>66</v>
      </c>
      <c r="B69" s="10" t="s">
        <v>169</v>
      </c>
      <c r="C69" s="10" t="s">
        <v>170</v>
      </c>
      <c r="D69" s="10" t="s">
        <v>22</v>
      </c>
      <c r="E69" s="10" t="s">
        <v>89</v>
      </c>
      <c r="F69" s="10" t="s">
        <v>152</v>
      </c>
      <c r="G69" s="11">
        <v>20210114</v>
      </c>
      <c r="H69" s="10">
        <v>10</v>
      </c>
      <c r="I69" s="10">
        <v>70</v>
      </c>
      <c r="J69" s="10"/>
      <c r="K69" s="10">
        <f t="shared" si="5"/>
        <v>70</v>
      </c>
      <c r="L69" s="14">
        <v>85.7</v>
      </c>
      <c r="M69" s="14"/>
      <c r="N69" s="14">
        <f t="shared" si="8"/>
        <v>85.7</v>
      </c>
      <c r="O69" s="14">
        <f t="shared" si="7"/>
        <v>77.85</v>
      </c>
      <c r="P69" s="10">
        <v>10</v>
      </c>
      <c r="Q69" s="10" t="s">
        <v>25</v>
      </c>
      <c r="R69" s="15"/>
    </row>
    <row r="70" s="3" customFormat="1" ht="19" customHeight="1" spans="1:18">
      <c r="A70" s="10">
        <v>67</v>
      </c>
      <c r="B70" s="10" t="s">
        <v>171</v>
      </c>
      <c r="C70" s="10" t="s">
        <v>172</v>
      </c>
      <c r="D70" s="10" t="s">
        <v>22</v>
      </c>
      <c r="E70" s="10" t="s">
        <v>173</v>
      </c>
      <c r="F70" s="10" t="s">
        <v>174</v>
      </c>
      <c r="G70" s="11">
        <v>20210115</v>
      </c>
      <c r="H70" s="10">
        <v>25</v>
      </c>
      <c r="I70" s="10">
        <v>83</v>
      </c>
      <c r="J70" s="10"/>
      <c r="K70" s="10">
        <f t="shared" ref="K70:K94" si="9">I70+J70</f>
        <v>83</v>
      </c>
      <c r="L70" s="14">
        <v>82.98</v>
      </c>
      <c r="M70" s="14">
        <v>84.96</v>
      </c>
      <c r="N70" s="14">
        <f t="shared" ref="N70:N105" si="10">L70*0.6+M70*0.4</f>
        <v>83.772</v>
      </c>
      <c r="O70" s="14">
        <f t="shared" ref="O70:O94" si="11">K70*0.5+N70*0.5</f>
        <v>83.386</v>
      </c>
      <c r="P70" s="10">
        <v>1</v>
      </c>
      <c r="Q70" s="10" t="s">
        <v>25</v>
      </c>
      <c r="R70" s="15"/>
    </row>
    <row r="71" s="3" customFormat="1" ht="19" customHeight="1" spans="1:18">
      <c r="A71" s="10">
        <v>68</v>
      </c>
      <c r="B71" s="10" t="s">
        <v>175</v>
      </c>
      <c r="C71" s="10" t="s">
        <v>176</v>
      </c>
      <c r="D71" s="10" t="s">
        <v>22</v>
      </c>
      <c r="E71" s="10" t="s">
        <v>173</v>
      </c>
      <c r="F71" s="10" t="s">
        <v>174</v>
      </c>
      <c r="G71" s="11">
        <v>20210115</v>
      </c>
      <c r="H71" s="10">
        <v>25</v>
      </c>
      <c r="I71" s="10">
        <v>82</v>
      </c>
      <c r="J71" s="10"/>
      <c r="K71" s="10">
        <f t="shared" si="9"/>
        <v>82</v>
      </c>
      <c r="L71" s="14">
        <v>82.54</v>
      </c>
      <c r="M71" s="14">
        <v>81.62</v>
      </c>
      <c r="N71" s="14">
        <f t="shared" si="10"/>
        <v>82.172</v>
      </c>
      <c r="O71" s="14">
        <f t="shared" si="11"/>
        <v>82.086</v>
      </c>
      <c r="P71" s="10">
        <v>2</v>
      </c>
      <c r="Q71" s="10" t="s">
        <v>25</v>
      </c>
      <c r="R71" s="15"/>
    </row>
    <row r="72" s="3" customFormat="1" ht="19" customHeight="1" spans="1:18">
      <c r="A72" s="10">
        <v>69</v>
      </c>
      <c r="B72" s="10" t="s">
        <v>177</v>
      </c>
      <c r="C72" s="10" t="s">
        <v>178</v>
      </c>
      <c r="D72" s="10" t="s">
        <v>22</v>
      </c>
      <c r="E72" s="10" t="s">
        <v>173</v>
      </c>
      <c r="F72" s="10" t="s">
        <v>174</v>
      </c>
      <c r="G72" s="11">
        <v>20210115</v>
      </c>
      <c r="H72" s="10">
        <v>25</v>
      </c>
      <c r="I72" s="10">
        <v>80.5</v>
      </c>
      <c r="J72" s="10"/>
      <c r="K72" s="10">
        <f t="shared" si="9"/>
        <v>80.5</v>
      </c>
      <c r="L72" s="14">
        <v>82</v>
      </c>
      <c r="M72" s="14">
        <v>82.14</v>
      </c>
      <c r="N72" s="14">
        <f t="shared" si="10"/>
        <v>82.056</v>
      </c>
      <c r="O72" s="14">
        <f t="shared" si="11"/>
        <v>81.278</v>
      </c>
      <c r="P72" s="10">
        <v>3</v>
      </c>
      <c r="Q72" s="10" t="s">
        <v>25</v>
      </c>
      <c r="R72" s="15"/>
    </row>
    <row r="73" s="3" customFormat="1" ht="19" customHeight="1" spans="1:18">
      <c r="A73" s="10">
        <v>70</v>
      </c>
      <c r="B73" s="10" t="s">
        <v>179</v>
      </c>
      <c r="C73" s="10" t="s">
        <v>180</v>
      </c>
      <c r="D73" s="10" t="s">
        <v>22</v>
      </c>
      <c r="E73" s="10" t="s">
        <v>173</v>
      </c>
      <c r="F73" s="10" t="s">
        <v>174</v>
      </c>
      <c r="G73" s="11">
        <v>20210115</v>
      </c>
      <c r="H73" s="10">
        <v>25</v>
      </c>
      <c r="I73" s="10">
        <v>78</v>
      </c>
      <c r="J73" s="10"/>
      <c r="K73" s="10">
        <f t="shared" si="9"/>
        <v>78</v>
      </c>
      <c r="L73" s="14">
        <v>83</v>
      </c>
      <c r="M73" s="14">
        <v>85.98</v>
      </c>
      <c r="N73" s="14">
        <f t="shared" si="10"/>
        <v>84.192</v>
      </c>
      <c r="O73" s="14">
        <f t="shared" si="11"/>
        <v>81.096</v>
      </c>
      <c r="P73" s="10">
        <v>4</v>
      </c>
      <c r="Q73" s="10" t="s">
        <v>25</v>
      </c>
      <c r="R73" s="15"/>
    </row>
    <row r="74" s="3" customFormat="1" ht="19" customHeight="1" spans="1:18">
      <c r="A74" s="10">
        <v>71</v>
      </c>
      <c r="B74" s="10" t="s">
        <v>181</v>
      </c>
      <c r="C74" s="10" t="s">
        <v>182</v>
      </c>
      <c r="D74" s="10" t="s">
        <v>22</v>
      </c>
      <c r="E74" s="10" t="s">
        <v>173</v>
      </c>
      <c r="F74" s="10" t="s">
        <v>174</v>
      </c>
      <c r="G74" s="11">
        <v>20210115</v>
      </c>
      <c r="H74" s="10">
        <v>25</v>
      </c>
      <c r="I74" s="10">
        <v>79</v>
      </c>
      <c r="J74" s="10"/>
      <c r="K74" s="10">
        <f t="shared" si="9"/>
        <v>79</v>
      </c>
      <c r="L74" s="14">
        <v>81.82</v>
      </c>
      <c r="M74" s="14">
        <v>83.88</v>
      </c>
      <c r="N74" s="14">
        <f t="shared" si="10"/>
        <v>82.644</v>
      </c>
      <c r="O74" s="14">
        <f t="shared" si="11"/>
        <v>80.822</v>
      </c>
      <c r="P74" s="10">
        <v>5</v>
      </c>
      <c r="Q74" s="10" t="s">
        <v>25</v>
      </c>
      <c r="R74" s="15"/>
    </row>
    <row r="75" s="3" customFormat="1" ht="19" customHeight="1" spans="1:18">
      <c r="A75" s="10">
        <v>72</v>
      </c>
      <c r="B75" s="10" t="s">
        <v>183</v>
      </c>
      <c r="C75" s="10" t="s">
        <v>184</v>
      </c>
      <c r="D75" s="10" t="s">
        <v>22</v>
      </c>
      <c r="E75" s="10" t="s">
        <v>173</v>
      </c>
      <c r="F75" s="10" t="s">
        <v>174</v>
      </c>
      <c r="G75" s="11">
        <v>20210115</v>
      </c>
      <c r="H75" s="10">
        <v>25</v>
      </c>
      <c r="I75" s="10">
        <v>77</v>
      </c>
      <c r="J75" s="10"/>
      <c r="K75" s="10">
        <f t="shared" si="9"/>
        <v>77</v>
      </c>
      <c r="L75" s="14">
        <v>84.74</v>
      </c>
      <c r="M75" s="14">
        <v>83.92</v>
      </c>
      <c r="N75" s="14">
        <f t="shared" si="10"/>
        <v>84.412</v>
      </c>
      <c r="O75" s="14">
        <f t="shared" si="11"/>
        <v>80.706</v>
      </c>
      <c r="P75" s="10">
        <v>6</v>
      </c>
      <c r="Q75" s="10" t="s">
        <v>25</v>
      </c>
      <c r="R75" s="15"/>
    </row>
    <row r="76" s="3" customFormat="1" ht="19" customHeight="1" spans="1:18">
      <c r="A76" s="10">
        <v>73</v>
      </c>
      <c r="B76" s="10" t="s">
        <v>185</v>
      </c>
      <c r="C76" s="10" t="s">
        <v>186</v>
      </c>
      <c r="D76" s="10" t="s">
        <v>22</v>
      </c>
      <c r="E76" s="10" t="s">
        <v>173</v>
      </c>
      <c r="F76" s="10" t="s">
        <v>174</v>
      </c>
      <c r="G76" s="11">
        <v>20210115</v>
      </c>
      <c r="H76" s="10">
        <v>25</v>
      </c>
      <c r="I76" s="10">
        <v>74.5</v>
      </c>
      <c r="J76" s="10"/>
      <c r="K76" s="10">
        <f t="shared" si="9"/>
        <v>74.5</v>
      </c>
      <c r="L76" s="14">
        <v>86.62</v>
      </c>
      <c r="M76" s="14">
        <v>86.86</v>
      </c>
      <c r="N76" s="14">
        <f t="shared" si="10"/>
        <v>86.716</v>
      </c>
      <c r="O76" s="14">
        <f t="shared" si="11"/>
        <v>80.608</v>
      </c>
      <c r="P76" s="10">
        <v>7</v>
      </c>
      <c r="Q76" s="10" t="s">
        <v>25</v>
      </c>
      <c r="R76" s="15"/>
    </row>
    <row r="77" s="3" customFormat="1" ht="19" customHeight="1" spans="1:18">
      <c r="A77" s="10">
        <v>74</v>
      </c>
      <c r="B77" s="10" t="s">
        <v>187</v>
      </c>
      <c r="C77" s="10" t="s">
        <v>188</v>
      </c>
      <c r="D77" s="10" t="s">
        <v>22</v>
      </c>
      <c r="E77" s="10" t="s">
        <v>173</v>
      </c>
      <c r="F77" s="10" t="s">
        <v>174</v>
      </c>
      <c r="G77" s="11">
        <v>20210115</v>
      </c>
      <c r="H77" s="10">
        <v>25</v>
      </c>
      <c r="I77" s="10">
        <v>75.5</v>
      </c>
      <c r="J77" s="10"/>
      <c r="K77" s="10">
        <f t="shared" si="9"/>
        <v>75.5</v>
      </c>
      <c r="L77" s="14">
        <v>85.46</v>
      </c>
      <c r="M77" s="14">
        <v>85.88</v>
      </c>
      <c r="N77" s="14">
        <f t="shared" si="10"/>
        <v>85.628</v>
      </c>
      <c r="O77" s="14">
        <f t="shared" si="11"/>
        <v>80.564</v>
      </c>
      <c r="P77" s="10">
        <v>8</v>
      </c>
      <c r="Q77" s="10" t="s">
        <v>25</v>
      </c>
      <c r="R77" s="15"/>
    </row>
    <row r="78" s="3" customFormat="1" ht="19" customHeight="1" spans="1:18">
      <c r="A78" s="10">
        <v>75</v>
      </c>
      <c r="B78" s="10" t="s">
        <v>189</v>
      </c>
      <c r="C78" s="10" t="s">
        <v>190</v>
      </c>
      <c r="D78" s="10" t="s">
        <v>22</v>
      </c>
      <c r="E78" s="10" t="s">
        <v>173</v>
      </c>
      <c r="F78" s="10" t="s">
        <v>174</v>
      </c>
      <c r="G78" s="11">
        <v>20210115</v>
      </c>
      <c r="H78" s="10">
        <v>25</v>
      </c>
      <c r="I78" s="10">
        <v>77.5</v>
      </c>
      <c r="J78" s="10"/>
      <c r="K78" s="10">
        <f t="shared" si="9"/>
        <v>77.5</v>
      </c>
      <c r="L78" s="14">
        <v>82.9</v>
      </c>
      <c r="M78" s="14">
        <v>84.3</v>
      </c>
      <c r="N78" s="14">
        <f t="shared" si="10"/>
        <v>83.46</v>
      </c>
      <c r="O78" s="14">
        <f t="shared" si="11"/>
        <v>80.48</v>
      </c>
      <c r="P78" s="10">
        <v>9</v>
      </c>
      <c r="Q78" s="10" t="s">
        <v>25</v>
      </c>
      <c r="R78" s="15"/>
    </row>
    <row r="79" s="3" customFormat="1" ht="19" customHeight="1" spans="1:18">
      <c r="A79" s="10">
        <v>76</v>
      </c>
      <c r="B79" s="10" t="s">
        <v>191</v>
      </c>
      <c r="C79" s="10" t="s">
        <v>192</v>
      </c>
      <c r="D79" s="10" t="s">
        <v>22</v>
      </c>
      <c r="E79" s="10" t="s">
        <v>173</v>
      </c>
      <c r="F79" s="10" t="s">
        <v>174</v>
      </c>
      <c r="G79" s="11">
        <v>20210115</v>
      </c>
      <c r="H79" s="10">
        <v>25</v>
      </c>
      <c r="I79" s="10">
        <v>79</v>
      </c>
      <c r="J79" s="10"/>
      <c r="K79" s="10">
        <f t="shared" si="9"/>
        <v>79</v>
      </c>
      <c r="L79" s="14">
        <v>80.32</v>
      </c>
      <c r="M79" s="14">
        <v>84.24</v>
      </c>
      <c r="N79" s="14">
        <f t="shared" si="10"/>
        <v>81.888</v>
      </c>
      <c r="O79" s="14">
        <f t="shared" si="11"/>
        <v>80.444</v>
      </c>
      <c r="P79" s="10">
        <v>10</v>
      </c>
      <c r="Q79" s="10" t="s">
        <v>25</v>
      </c>
      <c r="R79" s="15"/>
    </row>
    <row r="80" s="3" customFormat="1" ht="19" customHeight="1" spans="1:18">
      <c r="A80" s="10">
        <v>77</v>
      </c>
      <c r="B80" s="10" t="s">
        <v>193</v>
      </c>
      <c r="C80" s="10" t="s">
        <v>194</v>
      </c>
      <c r="D80" s="10" t="s">
        <v>22</v>
      </c>
      <c r="E80" s="10" t="s">
        <v>173</v>
      </c>
      <c r="F80" s="10" t="s">
        <v>174</v>
      </c>
      <c r="G80" s="11">
        <v>20210115</v>
      </c>
      <c r="H80" s="10">
        <v>25</v>
      </c>
      <c r="I80" s="10">
        <v>78</v>
      </c>
      <c r="J80" s="10"/>
      <c r="K80" s="10">
        <f t="shared" si="9"/>
        <v>78</v>
      </c>
      <c r="L80" s="14">
        <v>80.98</v>
      </c>
      <c r="M80" s="14">
        <v>85.38</v>
      </c>
      <c r="N80" s="14">
        <f t="shared" si="10"/>
        <v>82.74</v>
      </c>
      <c r="O80" s="14">
        <f t="shared" si="11"/>
        <v>80.37</v>
      </c>
      <c r="P80" s="10">
        <v>11</v>
      </c>
      <c r="Q80" s="10" t="s">
        <v>25</v>
      </c>
      <c r="R80" s="15"/>
    </row>
    <row r="81" s="3" customFormat="1" ht="19" customHeight="1" spans="1:18">
      <c r="A81" s="10">
        <v>78</v>
      </c>
      <c r="B81" s="10" t="s">
        <v>195</v>
      </c>
      <c r="C81" s="10" t="s">
        <v>196</v>
      </c>
      <c r="D81" s="10" t="s">
        <v>22</v>
      </c>
      <c r="E81" s="10" t="s">
        <v>173</v>
      </c>
      <c r="F81" s="10" t="s">
        <v>174</v>
      </c>
      <c r="G81" s="11">
        <v>20210115</v>
      </c>
      <c r="H81" s="10">
        <v>25</v>
      </c>
      <c r="I81" s="10">
        <v>77</v>
      </c>
      <c r="J81" s="10"/>
      <c r="K81" s="10">
        <f t="shared" si="9"/>
        <v>77</v>
      </c>
      <c r="L81" s="14">
        <v>82.26</v>
      </c>
      <c r="M81" s="14">
        <v>85.42</v>
      </c>
      <c r="N81" s="14">
        <f t="shared" si="10"/>
        <v>83.524</v>
      </c>
      <c r="O81" s="14">
        <f t="shared" si="11"/>
        <v>80.262</v>
      </c>
      <c r="P81" s="10">
        <v>12</v>
      </c>
      <c r="Q81" s="10" t="s">
        <v>25</v>
      </c>
      <c r="R81" s="15"/>
    </row>
    <row r="82" s="3" customFormat="1" ht="19" customHeight="1" spans="1:18">
      <c r="A82" s="10">
        <v>79</v>
      </c>
      <c r="B82" s="10" t="s">
        <v>197</v>
      </c>
      <c r="C82" s="10" t="s">
        <v>198</v>
      </c>
      <c r="D82" s="10" t="s">
        <v>22</v>
      </c>
      <c r="E82" s="10" t="s">
        <v>173</v>
      </c>
      <c r="F82" s="10" t="s">
        <v>174</v>
      </c>
      <c r="G82" s="11">
        <v>20210115</v>
      </c>
      <c r="H82" s="10">
        <v>25</v>
      </c>
      <c r="I82" s="10">
        <v>77.5</v>
      </c>
      <c r="J82" s="10"/>
      <c r="K82" s="10">
        <f t="shared" si="9"/>
        <v>77.5</v>
      </c>
      <c r="L82" s="14">
        <v>82.3</v>
      </c>
      <c r="M82" s="14">
        <v>82.98</v>
      </c>
      <c r="N82" s="14">
        <f t="shared" si="10"/>
        <v>82.572</v>
      </c>
      <c r="O82" s="14">
        <f t="shared" si="11"/>
        <v>80.036</v>
      </c>
      <c r="P82" s="10">
        <v>13</v>
      </c>
      <c r="Q82" s="10" t="s">
        <v>25</v>
      </c>
      <c r="R82" s="15"/>
    </row>
    <row r="83" s="3" customFormat="1" ht="19" customHeight="1" spans="1:18">
      <c r="A83" s="10">
        <v>80</v>
      </c>
      <c r="B83" s="10" t="s">
        <v>199</v>
      </c>
      <c r="C83" s="10" t="s">
        <v>200</v>
      </c>
      <c r="D83" s="10" t="s">
        <v>22</v>
      </c>
      <c r="E83" s="10" t="s">
        <v>173</v>
      </c>
      <c r="F83" s="10" t="s">
        <v>174</v>
      </c>
      <c r="G83" s="11">
        <v>20210115</v>
      </c>
      <c r="H83" s="10">
        <v>25</v>
      </c>
      <c r="I83" s="10">
        <v>77.5</v>
      </c>
      <c r="J83" s="10"/>
      <c r="K83" s="10">
        <f t="shared" si="9"/>
        <v>77.5</v>
      </c>
      <c r="L83" s="14">
        <v>81.78</v>
      </c>
      <c r="M83" s="14">
        <v>82.98</v>
      </c>
      <c r="N83" s="14">
        <f t="shared" si="10"/>
        <v>82.26</v>
      </c>
      <c r="O83" s="14">
        <f t="shared" si="11"/>
        <v>79.88</v>
      </c>
      <c r="P83" s="10">
        <v>14</v>
      </c>
      <c r="Q83" s="10" t="s">
        <v>25</v>
      </c>
      <c r="R83" s="15"/>
    </row>
    <row r="84" s="3" customFormat="1" ht="19" customHeight="1" spans="1:18">
      <c r="A84" s="10">
        <v>81</v>
      </c>
      <c r="B84" s="10" t="s">
        <v>201</v>
      </c>
      <c r="C84" s="10" t="s">
        <v>202</v>
      </c>
      <c r="D84" s="10" t="s">
        <v>22</v>
      </c>
      <c r="E84" s="10" t="s">
        <v>173</v>
      </c>
      <c r="F84" s="10" t="s">
        <v>174</v>
      </c>
      <c r="G84" s="11">
        <v>20210115</v>
      </c>
      <c r="H84" s="10">
        <v>25</v>
      </c>
      <c r="I84" s="10">
        <v>76</v>
      </c>
      <c r="J84" s="10"/>
      <c r="K84" s="10">
        <f t="shared" si="9"/>
        <v>76</v>
      </c>
      <c r="L84" s="14">
        <v>82.64</v>
      </c>
      <c r="M84" s="14">
        <v>83.76</v>
      </c>
      <c r="N84" s="14">
        <f t="shared" si="10"/>
        <v>83.088</v>
      </c>
      <c r="O84" s="14">
        <f t="shared" si="11"/>
        <v>79.544</v>
      </c>
      <c r="P84" s="10">
        <v>15</v>
      </c>
      <c r="Q84" s="10" t="s">
        <v>25</v>
      </c>
      <c r="R84" s="15"/>
    </row>
    <row r="85" s="3" customFormat="1" ht="19" customHeight="1" spans="1:18">
      <c r="A85" s="10">
        <v>82</v>
      </c>
      <c r="B85" s="10" t="s">
        <v>203</v>
      </c>
      <c r="C85" s="10" t="s">
        <v>204</v>
      </c>
      <c r="D85" s="10" t="s">
        <v>22</v>
      </c>
      <c r="E85" s="10" t="s">
        <v>173</v>
      </c>
      <c r="F85" s="10" t="s">
        <v>174</v>
      </c>
      <c r="G85" s="11">
        <v>20210115</v>
      </c>
      <c r="H85" s="10">
        <v>25</v>
      </c>
      <c r="I85" s="10">
        <v>78.5</v>
      </c>
      <c r="J85" s="10"/>
      <c r="K85" s="10">
        <f t="shared" si="9"/>
        <v>78.5</v>
      </c>
      <c r="L85" s="14">
        <v>79.52</v>
      </c>
      <c r="M85" s="14">
        <v>81.66</v>
      </c>
      <c r="N85" s="14">
        <f t="shared" si="10"/>
        <v>80.376</v>
      </c>
      <c r="O85" s="14">
        <f t="shared" si="11"/>
        <v>79.438</v>
      </c>
      <c r="P85" s="10">
        <v>16</v>
      </c>
      <c r="Q85" s="10" t="s">
        <v>25</v>
      </c>
      <c r="R85" s="15"/>
    </row>
    <row r="86" s="3" customFormat="1" ht="19" customHeight="1" spans="1:18">
      <c r="A86" s="10">
        <v>83</v>
      </c>
      <c r="B86" s="10" t="s">
        <v>205</v>
      </c>
      <c r="C86" s="10" t="s">
        <v>206</v>
      </c>
      <c r="D86" s="10" t="s">
        <v>22</v>
      </c>
      <c r="E86" s="10" t="s">
        <v>173</v>
      </c>
      <c r="F86" s="10" t="s">
        <v>174</v>
      </c>
      <c r="G86" s="11">
        <v>20210115</v>
      </c>
      <c r="H86" s="10">
        <v>25</v>
      </c>
      <c r="I86" s="10">
        <v>75.5</v>
      </c>
      <c r="J86" s="10"/>
      <c r="K86" s="10">
        <f t="shared" si="9"/>
        <v>75.5</v>
      </c>
      <c r="L86" s="14">
        <v>82.5</v>
      </c>
      <c r="M86" s="14">
        <v>84.46</v>
      </c>
      <c r="N86" s="14">
        <f t="shared" si="10"/>
        <v>83.284</v>
      </c>
      <c r="O86" s="14">
        <f t="shared" si="11"/>
        <v>79.392</v>
      </c>
      <c r="P86" s="10">
        <v>17</v>
      </c>
      <c r="Q86" s="10" t="s">
        <v>25</v>
      </c>
      <c r="R86" s="15"/>
    </row>
    <row r="87" s="3" customFormat="1" ht="19" customHeight="1" spans="1:18">
      <c r="A87" s="10">
        <v>84</v>
      </c>
      <c r="B87" s="10" t="s">
        <v>207</v>
      </c>
      <c r="C87" s="10" t="s">
        <v>208</v>
      </c>
      <c r="D87" s="10" t="s">
        <v>22</v>
      </c>
      <c r="E87" s="10" t="s">
        <v>173</v>
      </c>
      <c r="F87" s="10" t="s">
        <v>174</v>
      </c>
      <c r="G87" s="11">
        <v>20210115</v>
      </c>
      <c r="H87" s="10">
        <v>25</v>
      </c>
      <c r="I87" s="10">
        <v>77</v>
      </c>
      <c r="J87" s="10"/>
      <c r="K87" s="10">
        <f t="shared" si="9"/>
        <v>77</v>
      </c>
      <c r="L87" s="14">
        <v>81.56</v>
      </c>
      <c r="M87" s="14">
        <v>80.28</v>
      </c>
      <c r="N87" s="14">
        <f t="shared" si="10"/>
        <v>81.048</v>
      </c>
      <c r="O87" s="14">
        <f t="shared" si="11"/>
        <v>79.024</v>
      </c>
      <c r="P87" s="10">
        <v>18</v>
      </c>
      <c r="Q87" s="10" t="s">
        <v>25</v>
      </c>
      <c r="R87" s="15"/>
    </row>
    <row r="88" s="3" customFormat="1" ht="19" customHeight="1" spans="1:18">
      <c r="A88" s="10">
        <v>85</v>
      </c>
      <c r="B88" s="10" t="s">
        <v>209</v>
      </c>
      <c r="C88" s="10" t="s">
        <v>210</v>
      </c>
      <c r="D88" s="10" t="s">
        <v>22</v>
      </c>
      <c r="E88" s="10" t="s">
        <v>173</v>
      </c>
      <c r="F88" s="10" t="s">
        <v>174</v>
      </c>
      <c r="G88" s="11">
        <v>20210115</v>
      </c>
      <c r="H88" s="10">
        <v>25</v>
      </c>
      <c r="I88" s="10">
        <v>75.5</v>
      </c>
      <c r="J88" s="10"/>
      <c r="K88" s="10">
        <f t="shared" si="9"/>
        <v>75.5</v>
      </c>
      <c r="L88" s="14">
        <v>82.12</v>
      </c>
      <c r="M88" s="14">
        <v>82.8</v>
      </c>
      <c r="N88" s="14">
        <f t="shared" si="10"/>
        <v>82.392</v>
      </c>
      <c r="O88" s="14">
        <f t="shared" si="11"/>
        <v>78.946</v>
      </c>
      <c r="P88" s="10">
        <v>19</v>
      </c>
      <c r="Q88" s="10" t="s">
        <v>25</v>
      </c>
      <c r="R88" s="15"/>
    </row>
    <row r="89" s="3" customFormat="1" ht="19" customHeight="1" spans="1:18">
      <c r="A89" s="10">
        <v>86</v>
      </c>
      <c r="B89" s="10" t="s">
        <v>211</v>
      </c>
      <c r="C89" s="10" t="s">
        <v>212</v>
      </c>
      <c r="D89" s="10" t="s">
        <v>22</v>
      </c>
      <c r="E89" s="10" t="s">
        <v>173</v>
      </c>
      <c r="F89" s="10" t="s">
        <v>174</v>
      </c>
      <c r="G89" s="11">
        <v>20210115</v>
      </c>
      <c r="H89" s="10">
        <v>25</v>
      </c>
      <c r="I89" s="10">
        <v>74.5</v>
      </c>
      <c r="J89" s="10"/>
      <c r="K89" s="10">
        <f t="shared" si="9"/>
        <v>74.5</v>
      </c>
      <c r="L89" s="14">
        <v>81.9</v>
      </c>
      <c r="M89" s="14">
        <v>83.36</v>
      </c>
      <c r="N89" s="14">
        <f t="shared" si="10"/>
        <v>82.484</v>
      </c>
      <c r="O89" s="14">
        <f t="shared" si="11"/>
        <v>78.492</v>
      </c>
      <c r="P89" s="10">
        <v>20</v>
      </c>
      <c r="Q89" s="10" t="s">
        <v>25</v>
      </c>
      <c r="R89" s="15"/>
    </row>
    <row r="90" s="3" customFormat="1" ht="19" customHeight="1" spans="1:18">
      <c r="A90" s="10">
        <v>87</v>
      </c>
      <c r="B90" s="10" t="s">
        <v>213</v>
      </c>
      <c r="C90" s="10" t="s">
        <v>214</v>
      </c>
      <c r="D90" s="10" t="s">
        <v>22</v>
      </c>
      <c r="E90" s="10" t="s">
        <v>173</v>
      </c>
      <c r="F90" s="10" t="s">
        <v>174</v>
      </c>
      <c r="G90" s="11">
        <v>20210115</v>
      </c>
      <c r="H90" s="10">
        <v>25</v>
      </c>
      <c r="I90" s="10">
        <v>75.5</v>
      </c>
      <c r="J90" s="10"/>
      <c r="K90" s="10">
        <f t="shared" si="9"/>
        <v>75.5</v>
      </c>
      <c r="L90" s="14">
        <v>81.54</v>
      </c>
      <c r="M90" s="14">
        <v>81.16</v>
      </c>
      <c r="N90" s="14">
        <f t="shared" si="10"/>
        <v>81.388</v>
      </c>
      <c r="O90" s="14">
        <f t="shared" si="11"/>
        <v>78.444</v>
      </c>
      <c r="P90" s="10">
        <v>21</v>
      </c>
      <c r="Q90" s="10" t="s">
        <v>25</v>
      </c>
      <c r="R90" s="15"/>
    </row>
    <row r="91" s="3" customFormat="1" ht="19" customHeight="1" spans="1:18">
      <c r="A91" s="10">
        <v>88</v>
      </c>
      <c r="B91" s="10" t="s">
        <v>215</v>
      </c>
      <c r="C91" s="10" t="s">
        <v>216</v>
      </c>
      <c r="D91" s="10" t="s">
        <v>22</v>
      </c>
      <c r="E91" s="10" t="s">
        <v>173</v>
      </c>
      <c r="F91" s="10" t="s">
        <v>174</v>
      </c>
      <c r="G91" s="11">
        <v>20210115</v>
      </c>
      <c r="H91" s="10">
        <v>25</v>
      </c>
      <c r="I91" s="10">
        <v>75</v>
      </c>
      <c r="J91" s="10"/>
      <c r="K91" s="10">
        <f t="shared" si="9"/>
        <v>75</v>
      </c>
      <c r="L91" s="14">
        <v>81.44</v>
      </c>
      <c r="M91" s="14">
        <v>82.54</v>
      </c>
      <c r="N91" s="14">
        <f t="shared" si="10"/>
        <v>81.88</v>
      </c>
      <c r="O91" s="14">
        <f t="shared" si="11"/>
        <v>78.44</v>
      </c>
      <c r="P91" s="10">
        <v>22</v>
      </c>
      <c r="Q91" s="10" t="s">
        <v>25</v>
      </c>
      <c r="R91" s="15"/>
    </row>
    <row r="92" s="3" customFormat="1" ht="19" customHeight="1" spans="1:18">
      <c r="A92" s="10">
        <v>89</v>
      </c>
      <c r="B92" s="10" t="s">
        <v>217</v>
      </c>
      <c r="C92" s="10" t="s">
        <v>218</v>
      </c>
      <c r="D92" s="10" t="s">
        <v>22</v>
      </c>
      <c r="E92" s="10" t="s">
        <v>173</v>
      </c>
      <c r="F92" s="10" t="s">
        <v>174</v>
      </c>
      <c r="G92" s="11">
        <v>20210115</v>
      </c>
      <c r="H92" s="10">
        <v>25</v>
      </c>
      <c r="I92" s="10">
        <v>76.5</v>
      </c>
      <c r="J92" s="10"/>
      <c r="K92" s="10">
        <f t="shared" si="9"/>
        <v>76.5</v>
      </c>
      <c r="L92" s="14">
        <v>80.4</v>
      </c>
      <c r="M92" s="14">
        <v>79.44</v>
      </c>
      <c r="N92" s="14">
        <f t="shared" si="10"/>
        <v>80.016</v>
      </c>
      <c r="O92" s="14">
        <f t="shared" si="11"/>
        <v>78.258</v>
      </c>
      <c r="P92" s="10">
        <v>23</v>
      </c>
      <c r="Q92" s="10" t="s">
        <v>25</v>
      </c>
      <c r="R92" s="15"/>
    </row>
    <row r="93" s="3" customFormat="1" ht="19" customHeight="1" spans="1:18">
      <c r="A93" s="10">
        <v>90</v>
      </c>
      <c r="B93" s="10" t="s">
        <v>219</v>
      </c>
      <c r="C93" s="10" t="s">
        <v>220</v>
      </c>
      <c r="D93" s="10" t="s">
        <v>22</v>
      </c>
      <c r="E93" s="10" t="s">
        <v>173</v>
      </c>
      <c r="F93" s="10" t="s">
        <v>174</v>
      </c>
      <c r="G93" s="11">
        <v>20210115</v>
      </c>
      <c r="H93" s="10">
        <v>25</v>
      </c>
      <c r="I93" s="10">
        <v>71.5</v>
      </c>
      <c r="J93" s="10"/>
      <c r="K93" s="10">
        <f t="shared" si="9"/>
        <v>71.5</v>
      </c>
      <c r="L93" s="14">
        <v>83.62</v>
      </c>
      <c r="M93" s="14">
        <v>86.76</v>
      </c>
      <c r="N93" s="14">
        <f t="shared" si="10"/>
        <v>84.876</v>
      </c>
      <c r="O93" s="14">
        <f t="shared" si="11"/>
        <v>78.188</v>
      </c>
      <c r="P93" s="10">
        <v>24</v>
      </c>
      <c r="Q93" s="10" t="s">
        <v>25</v>
      </c>
      <c r="R93" s="15"/>
    </row>
    <row r="94" s="3" customFormat="1" ht="19" customHeight="1" spans="1:18">
      <c r="A94" s="10">
        <v>91</v>
      </c>
      <c r="B94" s="10" t="s">
        <v>221</v>
      </c>
      <c r="C94" s="10" t="s">
        <v>222</v>
      </c>
      <c r="D94" s="10" t="s">
        <v>22</v>
      </c>
      <c r="E94" s="10" t="s">
        <v>173</v>
      </c>
      <c r="F94" s="10" t="s">
        <v>174</v>
      </c>
      <c r="G94" s="11">
        <v>20210115</v>
      </c>
      <c r="H94" s="10">
        <v>25</v>
      </c>
      <c r="I94" s="10">
        <v>75.5</v>
      </c>
      <c r="J94" s="10"/>
      <c r="K94" s="10">
        <f t="shared" si="9"/>
        <v>75.5</v>
      </c>
      <c r="L94" s="14">
        <v>80.1</v>
      </c>
      <c r="M94" s="14">
        <v>81.4</v>
      </c>
      <c r="N94" s="14">
        <f t="shared" si="10"/>
        <v>80.62</v>
      </c>
      <c r="O94" s="14">
        <f t="shared" si="11"/>
        <v>78.06</v>
      </c>
      <c r="P94" s="10">
        <v>25</v>
      </c>
      <c r="Q94" s="10" t="s">
        <v>25</v>
      </c>
      <c r="R94" s="15"/>
    </row>
    <row r="95" s="3" customFormat="1" ht="19" customHeight="1" spans="1:18">
      <c r="A95" s="10">
        <v>92</v>
      </c>
      <c r="B95" s="10" t="s">
        <v>223</v>
      </c>
      <c r="C95" s="10" t="s">
        <v>224</v>
      </c>
      <c r="D95" s="10" t="s">
        <v>22</v>
      </c>
      <c r="E95" s="10" t="s">
        <v>225</v>
      </c>
      <c r="F95" s="10" t="s">
        <v>226</v>
      </c>
      <c r="G95" s="11">
        <v>20210116</v>
      </c>
      <c r="H95" s="10">
        <v>25</v>
      </c>
      <c r="I95" s="10">
        <v>80</v>
      </c>
      <c r="J95" s="10"/>
      <c r="K95" s="10">
        <f t="shared" ref="K95:K158" si="12">I95+J95</f>
        <v>80</v>
      </c>
      <c r="L95" s="14">
        <v>77.8</v>
      </c>
      <c r="M95" s="14">
        <v>83</v>
      </c>
      <c r="N95" s="14">
        <f t="shared" si="10"/>
        <v>79.88</v>
      </c>
      <c r="O95" s="14">
        <f t="shared" ref="O95:O132" si="13">K95*0.5+N95*0.5</f>
        <v>79.94</v>
      </c>
      <c r="P95" s="10">
        <v>1</v>
      </c>
      <c r="Q95" s="10" t="s">
        <v>25</v>
      </c>
      <c r="R95" s="15"/>
    </row>
    <row r="96" s="3" customFormat="1" ht="19" customHeight="1" spans="1:18">
      <c r="A96" s="10">
        <v>93</v>
      </c>
      <c r="B96" s="10" t="s">
        <v>227</v>
      </c>
      <c r="C96" s="10" t="s">
        <v>228</v>
      </c>
      <c r="D96" s="10" t="s">
        <v>22</v>
      </c>
      <c r="E96" s="10" t="s">
        <v>225</v>
      </c>
      <c r="F96" s="10" t="s">
        <v>226</v>
      </c>
      <c r="G96" s="11">
        <v>20210116</v>
      </c>
      <c r="H96" s="10">
        <v>25</v>
      </c>
      <c r="I96" s="10">
        <v>79.5</v>
      </c>
      <c r="J96" s="10"/>
      <c r="K96" s="10">
        <f t="shared" si="12"/>
        <v>79.5</v>
      </c>
      <c r="L96" s="14">
        <v>78.8</v>
      </c>
      <c r="M96" s="14">
        <v>80.2</v>
      </c>
      <c r="N96" s="14">
        <f t="shared" si="10"/>
        <v>79.36</v>
      </c>
      <c r="O96" s="14">
        <f t="shared" si="13"/>
        <v>79.43</v>
      </c>
      <c r="P96" s="10">
        <v>2</v>
      </c>
      <c r="Q96" s="10" t="s">
        <v>25</v>
      </c>
      <c r="R96" s="15"/>
    </row>
    <row r="97" s="3" customFormat="1" ht="19" customHeight="1" spans="1:18">
      <c r="A97" s="10">
        <v>94</v>
      </c>
      <c r="B97" s="10" t="s">
        <v>229</v>
      </c>
      <c r="C97" s="10" t="s">
        <v>230</v>
      </c>
      <c r="D97" s="10" t="s">
        <v>22</v>
      </c>
      <c r="E97" s="10" t="s">
        <v>225</v>
      </c>
      <c r="F97" s="10" t="s">
        <v>226</v>
      </c>
      <c r="G97" s="10">
        <v>20210116</v>
      </c>
      <c r="H97" s="10">
        <v>25</v>
      </c>
      <c r="I97" s="10">
        <v>77.5</v>
      </c>
      <c r="J97" s="10"/>
      <c r="K97" s="10">
        <f t="shared" si="12"/>
        <v>77.5</v>
      </c>
      <c r="L97" s="14">
        <v>80.4</v>
      </c>
      <c r="M97" s="14">
        <v>79.8</v>
      </c>
      <c r="N97" s="14">
        <f t="shared" si="10"/>
        <v>80.16</v>
      </c>
      <c r="O97" s="14">
        <f t="shared" si="13"/>
        <v>78.83</v>
      </c>
      <c r="P97" s="10">
        <v>3</v>
      </c>
      <c r="Q97" s="10" t="s">
        <v>25</v>
      </c>
      <c r="R97" s="15"/>
    </row>
    <row r="98" s="3" customFormat="1" ht="19" customHeight="1" spans="1:18">
      <c r="A98" s="10">
        <v>95</v>
      </c>
      <c r="B98" s="10" t="s">
        <v>231</v>
      </c>
      <c r="C98" s="10" t="s">
        <v>232</v>
      </c>
      <c r="D98" s="10" t="s">
        <v>22</v>
      </c>
      <c r="E98" s="10" t="s">
        <v>225</v>
      </c>
      <c r="F98" s="10" t="s">
        <v>226</v>
      </c>
      <c r="G98" s="11">
        <v>20210116</v>
      </c>
      <c r="H98" s="10">
        <v>25</v>
      </c>
      <c r="I98" s="10">
        <v>70.5</v>
      </c>
      <c r="J98" s="10"/>
      <c r="K98" s="10">
        <f t="shared" si="12"/>
        <v>70.5</v>
      </c>
      <c r="L98" s="14">
        <v>82.8</v>
      </c>
      <c r="M98" s="14">
        <v>86.2</v>
      </c>
      <c r="N98" s="14">
        <f t="shared" si="10"/>
        <v>84.16</v>
      </c>
      <c r="O98" s="14">
        <f t="shared" si="13"/>
        <v>77.33</v>
      </c>
      <c r="P98" s="10">
        <v>4</v>
      </c>
      <c r="Q98" s="10" t="s">
        <v>25</v>
      </c>
      <c r="R98" s="15"/>
    </row>
    <row r="99" s="3" customFormat="1" ht="19" customHeight="1" spans="1:18">
      <c r="A99" s="10">
        <v>96</v>
      </c>
      <c r="B99" s="10" t="s">
        <v>233</v>
      </c>
      <c r="C99" s="10" t="s">
        <v>234</v>
      </c>
      <c r="D99" s="10" t="s">
        <v>22</v>
      </c>
      <c r="E99" s="10" t="s">
        <v>225</v>
      </c>
      <c r="F99" s="10" t="s">
        <v>226</v>
      </c>
      <c r="G99" s="11">
        <v>20210116</v>
      </c>
      <c r="H99" s="10">
        <v>25</v>
      </c>
      <c r="I99" s="10">
        <v>68</v>
      </c>
      <c r="J99" s="10"/>
      <c r="K99" s="10">
        <f t="shared" si="12"/>
        <v>68</v>
      </c>
      <c r="L99" s="14">
        <v>82.6</v>
      </c>
      <c r="M99" s="14">
        <v>86</v>
      </c>
      <c r="N99" s="14">
        <f t="shared" si="10"/>
        <v>83.96</v>
      </c>
      <c r="O99" s="14">
        <f t="shared" si="13"/>
        <v>75.98</v>
      </c>
      <c r="P99" s="10">
        <v>5</v>
      </c>
      <c r="Q99" s="10" t="s">
        <v>25</v>
      </c>
      <c r="R99" s="15"/>
    </row>
    <row r="100" s="3" customFormat="1" ht="19" customHeight="1" spans="1:18">
      <c r="A100" s="10">
        <v>97</v>
      </c>
      <c r="B100" s="10" t="s">
        <v>235</v>
      </c>
      <c r="C100" s="10" t="s">
        <v>236</v>
      </c>
      <c r="D100" s="10" t="s">
        <v>22</v>
      </c>
      <c r="E100" s="10" t="s">
        <v>225</v>
      </c>
      <c r="F100" s="10" t="s">
        <v>226</v>
      </c>
      <c r="G100" s="11">
        <v>20210116</v>
      </c>
      <c r="H100" s="10">
        <v>25</v>
      </c>
      <c r="I100" s="10">
        <v>71</v>
      </c>
      <c r="J100" s="10"/>
      <c r="K100" s="10">
        <f t="shared" si="12"/>
        <v>71</v>
      </c>
      <c r="L100" s="14">
        <v>79.4</v>
      </c>
      <c r="M100" s="14">
        <v>83</v>
      </c>
      <c r="N100" s="14">
        <f t="shared" si="10"/>
        <v>80.84</v>
      </c>
      <c r="O100" s="14">
        <f t="shared" si="13"/>
        <v>75.92</v>
      </c>
      <c r="P100" s="10">
        <v>6</v>
      </c>
      <c r="Q100" s="10" t="s">
        <v>25</v>
      </c>
      <c r="R100" s="15"/>
    </row>
    <row r="101" s="3" customFormat="1" ht="19" customHeight="1" spans="1:18">
      <c r="A101" s="10">
        <v>98</v>
      </c>
      <c r="B101" s="10" t="s">
        <v>237</v>
      </c>
      <c r="C101" s="10" t="s">
        <v>238</v>
      </c>
      <c r="D101" s="10" t="s">
        <v>22</v>
      </c>
      <c r="E101" s="10" t="s">
        <v>225</v>
      </c>
      <c r="F101" s="10" t="s">
        <v>226</v>
      </c>
      <c r="G101" s="11">
        <v>20210116</v>
      </c>
      <c r="H101" s="10">
        <v>25</v>
      </c>
      <c r="I101" s="10">
        <v>67.5</v>
      </c>
      <c r="J101" s="10"/>
      <c r="K101" s="10">
        <f t="shared" si="12"/>
        <v>67.5</v>
      </c>
      <c r="L101" s="14">
        <v>82.2</v>
      </c>
      <c r="M101" s="14">
        <v>85.6</v>
      </c>
      <c r="N101" s="14">
        <f t="shared" si="10"/>
        <v>83.56</v>
      </c>
      <c r="O101" s="14">
        <f t="shared" si="13"/>
        <v>75.53</v>
      </c>
      <c r="P101" s="10">
        <v>7</v>
      </c>
      <c r="Q101" s="10" t="s">
        <v>25</v>
      </c>
      <c r="R101" s="15"/>
    </row>
    <row r="102" s="3" customFormat="1" ht="19" customHeight="1" spans="1:18">
      <c r="A102" s="10">
        <v>99</v>
      </c>
      <c r="B102" s="10" t="s">
        <v>163</v>
      </c>
      <c r="C102" s="10" t="s">
        <v>239</v>
      </c>
      <c r="D102" s="10" t="s">
        <v>22</v>
      </c>
      <c r="E102" s="10" t="s">
        <v>225</v>
      </c>
      <c r="F102" s="10" t="s">
        <v>226</v>
      </c>
      <c r="G102" s="11">
        <v>20210116</v>
      </c>
      <c r="H102" s="10">
        <v>25</v>
      </c>
      <c r="I102" s="10">
        <v>67</v>
      </c>
      <c r="J102" s="10"/>
      <c r="K102" s="10">
        <f t="shared" si="12"/>
        <v>67</v>
      </c>
      <c r="L102" s="14">
        <v>82.2</v>
      </c>
      <c r="M102" s="14">
        <v>85.4</v>
      </c>
      <c r="N102" s="14">
        <f t="shared" si="10"/>
        <v>83.48</v>
      </c>
      <c r="O102" s="14">
        <f t="shared" si="13"/>
        <v>75.24</v>
      </c>
      <c r="P102" s="10">
        <v>8</v>
      </c>
      <c r="Q102" s="10" t="s">
        <v>25</v>
      </c>
      <c r="R102" s="15"/>
    </row>
    <row r="103" s="3" customFormat="1" ht="19" customHeight="1" spans="1:18">
      <c r="A103" s="10">
        <v>100</v>
      </c>
      <c r="B103" s="10" t="s">
        <v>240</v>
      </c>
      <c r="C103" s="10" t="s">
        <v>241</v>
      </c>
      <c r="D103" s="10" t="s">
        <v>22</v>
      </c>
      <c r="E103" s="10" t="s">
        <v>225</v>
      </c>
      <c r="F103" s="10" t="s">
        <v>226</v>
      </c>
      <c r="G103" s="11">
        <v>20210116</v>
      </c>
      <c r="H103" s="10">
        <v>25</v>
      </c>
      <c r="I103" s="10">
        <v>65.5</v>
      </c>
      <c r="J103" s="10"/>
      <c r="K103" s="10">
        <f t="shared" si="12"/>
        <v>65.5</v>
      </c>
      <c r="L103" s="14">
        <v>83.2</v>
      </c>
      <c r="M103" s="14">
        <v>87.2</v>
      </c>
      <c r="N103" s="14">
        <f t="shared" si="10"/>
        <v>84.8</v>
      </c>
      <c r="O103" s="14">
        <f t="shared" si="13"/>
        <v>75.15</v>
      </c>
      <c r="P103" s="10">
        <v>9</v>
      </c>
      <c r="Q103" s="10" t="s">
        <v>25</v>
      </c>
      <c r="R103" s="15"/>
    </row>
    <row r="104" s="3" customFormat="1" ht="19" customHeight="1" spans="1:18">
      <c r="A104" s="10">
        <v>101</v>
      </c>
      <c r="B104" s="10" t="s">
        <v>242</v>
      </c>
      <c r="C104" s="10" t="s">
        <v>243</v>
      </c>
      <c r="D104" s="10" t="s">
        <v>22</v>
      </c>
      <c r="E104" s="10" t="s">
        <v>225</v>
      </c>
      <c r="F104" s="10" t="s">
        <v>226</v>
      </c>
      <c r="G104" s="11">
        <v>20210116</v>
      </c>
      <c r="H104" s="10">
        <v>25</v>
      </c>
      <c r="I104" s="10">
        <v>66.5</v>
      </c>
      <c r="J104" s="10"/>
      <c r="K104" s="10">
        <f t="shared" si="12"/>
        <v>66.5</v>
      </c>
      <c r="L104" s="14">
        <v>82.2</v>
      </c>
      <c r="M104" s="14">
        <v>85.8</v>
      </c>
      <c r="N104" s="14">
        <f t="shared" si="10"/>
        <v>83.64</v>
      </c>
      <c r="O104" s="14">
        <f t="shared" si="13"/>
        <v>75.07</v>
      </c>
      <c r="P104" s="10">
        <v>10</v>
      </c>
      <c r="Q104" s="10" t="s">
        <v>25</v>
      </c>
      <c r="R104" s="15"/>
    </row>
    <row r="105" s="3" customFormat="1" ht="19" customHeight="1" spans="1:18">
      <c r="A105" s="10">
        <v>102</v>
      </c>
      <c r="B105" s="10" t="s">
        <v>244</v>
      </c>
      <c r="C105" s="10" t="s">
        <v>245</v>
      </c>
      <c r="D105" s="10" t="s">
        <v>22</v>
      </c>
      <c r="E105" s="10" t="s">
        <v>225</v>
      </c>
      <c r="F105" s="10" t="s">
        <v>226</v>
      </c>
      <c r="G105" s="11">
        <v>20210116</v>
      </c>
      <c r="H105" s="10">
        <v>25</v>
      </c>
      <c r="I105" s="10">
        <v>65.5</v>
      </c>
      <c r="J105" s="10"/>
      <c r="K105" s="10">
        <f t="shared" si="12"/>
        <v>65.5</v>
      </c>
      <c r="L105" s="14">
        <v>82.8</v>
      </c>
      <c r="M105" s="14">
        <v>87.2</v>
      </c>
      <c r="N105" s="14">
        <f t="shared" si="10"/>
        <v>84.56</v>
      </c>
      <c r="O105" s="14">
        <f t="shared" si="13"/>
        <v>75.03</v>
      </c>
      <c r="P105" s="10">
        <v>11</v>
      </c>
      <c r="Q105" s="10" t="s">
        <v>25</v>
      </c>
      <c r="R105" s="15"/>
    </row>
    <row r="106" s="3" customFormat="1" ht="19" customHeight="1" spans="1:18">
      <c r="A106" s="10">
        <v>103</v>
      </c>
      <c r="B106" s="10" t="s">
        <v>246</v>
      </c>
      <c r="C106" s="10" t="s">
        <v>247</v>
      </c>
      <c r="D106" s="10" t="s">
        <v>22</v>
      </c>
      <c r="E106" s="10" t="s">
        <v>225</v>
      </c>
      <c r="F106" s="10" t="s">
        <v>226</v>
      </c>
      <c r="G106" s="11">
        <v>20210116</v>
      </c>
      <c r="H106" s="10">
        <v>25</v>
      </c>
      <c r="I106" s="10">
        <v>71.5</v>
      </c>
      <c r="J106" s="10"/>
      <c r="K106" s="10">
        <f t="shared" si="12"/>
        <v>71.5</v>
      </c>
      <c r="L106" s="14">
        <v>77</v>
      </c>
      <c r="M106" s="14">
        <v>80.8</v>
      </c>
      <c r="N106" s="14">
        <f t="shared" ref="N106:N119" si="14">L106*0.6+M106*0.4</f>
        <v>78.52</v>
      </c>
      <c r="O106" s="14">
        <f t="shared" si="13"/>
        <v>75.01</v>
      </c>
      <c r="P106" s="10">
        <v>12</v>
      </c>
      <c r="Q106" s="10" t="s">
        <v>25</v>
      </c>
      <c r="R106" s="15"/>
    </row>
    <row r="107" s="3" customFormat="1" ht="19" customHeight="1" spans="1:18">
      <c r="A107" s="10">
        <v>104</v>
      </c>
      <c r="B107" s="10" t="s">
        <v>248</v>
      </c>
      <c r="C107" s="10" t="s">
        <v>249</v>
      </c>
      <c r="D107" s="10" t="s">
        <v>22</v>
      </c>
      <c r="E107" s="10" t="s">
        <v>225</v>
      </c>
      <c r="F107" s="10" t="s">
        <v>226</v>
      </c>
      <c r="G107" s="11">
        <v>20210116</v>
      </c>
      <c r="H107" s="10">
        <v>25</v>
      </c>
      <c r="I107" s="10">
        <v>70.5</v>
      </c>
      <c r="J107" s="10"/>
      <c r="K107" s="10">
        <f t="shared" si="12"/>
        <v>70.5</v>
      </c>
      <c r="L107" s="14">
        <v>78.6</v>
      </c>
      <c r="M107" s="14">
        <v>80.6</v>
      </c>
      <c r="N107" s="14">
        <f t="shared" si="14"/>
        <v>79.4</v>
      </c>
      <c r="O107" s="14">
        <f t="shared" si="13"/>
        <v>74.95</v>
      </c>
      <c r="P107" s="10">
        <v>13</v>
      </c>
      <c r="Q107" s="10" t="s">
        <v>25</v>
      </c>
      <c r="R107" s="15"/>
    </row>
    <row r="108" s="3" customFormat="1" ht="19" customHeight="1" spans="1:18">
      <c r="A108" s="10">
        <v>105</v>
      </c>
      <c r="B108" s="10" t="s">
        <v>250</v>
      </c>
      <c r="C108" s="10" t="s">
        <v>251</v>
      </c>
      <c r="D108" s="10" t="s">
        <v>22</v>
      </c>
      <c r="E108" s="10" t="s">
        <v>225</v>
      </c>
      <c r="F108" s="10" t="s">
        <v>226</v>
      </c>
      <c r="G108" s="11">
        <v>20210116</v>
      </c>
      <c r="H108" s="10">
        <v>25</v>
      </c>
      <c r="I108" s="10">
        <v>73.5</v>
      </c>
      <c r="J108" s="10"/>
      <c r="K108" s="10">
        <f t="shared" si="12"/>
        <v>73.5</v>
      </c>
      <c r="L108" s="14">
        <v>74.4</v>
      </c>
      <c r="M108" s="14">
        <v>79.4</v>
      </c>
      <c r="N108" s="14">
        <f t="shared" si="14"/>
        <v>76.4</v>
      </c>
      <c r="O108" s="14">
        <f t="shared" si="13"/>
        <v>74.95</v>
      </c>
      <c r="P108" s="10">
        <v>14</v>
      </c>
      <c r="Q108" s="10" t="s">
        <v>25</v>
      </c>
      <c r="R108" s="15"/>
    </row>
    <row r="109" s="3" customFormat="1" ht="19" customHeight="1" spans="1:18">
      <c r="A109" s="10">
        <v>106</v>
      </c>
      <c r="B109" s="10" t="s">
        <v>252</v>
      </c>
      <c r="C109" s="10" t="s">
        <v>253</v>
      </c>
      <c r="D109" s="10" t="s">
        <v>22</v>
      </c>
      <c r="E109" s="10" t="s">
        <v>225</v>
      </c>
      <c r="F109" s="10" t="s">
        <v>226</v>
      </c>
      <c r="G109" s="11">
        <v>20210116</v>
      </c>
      <c r="H109" s="10">
        <v>25</v>
      </c>
      <c r="I109" s="10">
        <v>71</v>
      </c>
      <c r="J109" s="10"/>
      <c r="K109" s="10">
        <f t="shared" si="12"/>
        <v>71</v>
      </c>
      <c r="L109" s="14">
        <v>78</v>
      </c>
      <c r="M109" s="14">
        <v>79.6</v>
      </c>
      <c r="N109" s="14">
        <f t="shared" si="14"/>
        <v>78.64</v>
      </c>
      <c r="O109" s="14">
        <f t="shared" si="13"/>
        <v>74.82</v>
      </c>
      <c r="P109" s="10">
        <v>15</v>
      </c>
      <c r="Q109" s="10" t="s">
        <v>25</v>
      </c>
      <c r="R109" s="15"/>
    </row>
    <row r="110" s="3" customFormat="1" ht="19" customHeight="1" spans="1:18">
      <c r="A110" s="10">
        <v>107</v>
      </c>
      <c r="B110" s="10" t="s">
        <v>254</v>
      </c>
      <c r="C110" s="10" t="s">
        <v>255</v>
      </c>
      <c r="D110" s="10" t="s">
        <v>22</v>
      </c>
      <c r="E110" s="10" t="s">
        <v>225</v>
      </c>
      <c r="F110" s="10" t="s">
        <v>226</v>
      </c>
      <c r="G110" s="11">
        <v>20210116</v>
      </c>
      <c r="H110" s="10">
        <v>25</v>
      </c>
      <c r="I110" s="10">
        <v>63.5</v>
      </c>
      <c r="J110" s="10"/>
      <c r="K110" s="10">
        <f t="shared" si="12"/>
        <v>63.5</v>
      </c>
      <c r="L110" s="14">
        <v>84.4</v>
      </c>
      <c r="M110" s="14">
        <v>88.4</v>
      </c>
      <c r="N110" s="14">
        <f t="shared" si="14"/>
        <v>86</v>
      </c>
      <c r="O110" s="14">
        <f t="shared" si="13"/>
        <v>74.75</v>
      </c>
      <c r="P110" s="10">
        <v>16</v>
      </c>
      <c r="Q110" s="10" t="s">
        <v>25</v>
      </c>
      <c r="R110" s="16"/>
    </row>
    <row r="111" s="3" customFormat="1" ht="19" customHeight="1" spans="1:18">
      <c r="A111" s="10">
        <v>108</v>
      </c>
      <c r="B111" s="10" t="s">
        <v>256</v>
      </c>
      <c r="C111" s="10" t="s">
        <v>257</v>
      </c>
      <c r="D111" s="10" t="s">
        <v>22</v>
      </c>
      <c r="E111" s="10" t="s">
        <v>225</v>
      </c>
      <c r="F111" s="10" t="s">
        <v>226</v>
      </c>
      <c r="G111" s="11">
        <v>20210116</v>
      </c>
      <c r="H111" s="10">
        <v>25</v>
      </c>
      <c r="I111" s="10">
        <v>73</v>
      </c>
      <c r="J111" s="10"/>
      <c r="K111" s="10">
        <f t="shared" si="12"/>
        <v>73</v>
      </c>
      <c r="L111" s="14">
        <v>73</v>
      </c>
      <c r="M111" s="14">
        <v>81.4</v>
      </c>
      <c r="N111" s="14">
        <f t="shared" si="14"/>
        <v>76.36</v>
      </c>
      <c r="O111" s="14">
        <f t="shared" si="13"/>
        <v>74.68</v>
      </c>
      <c r="P111" s="10">
        <v>17</v>
      </c>
      <c r="Q111" s="10" t="s">
        <v>25</v>
      </c>
      <c r="R111" s="15"/>
    </row>
    <row r="112" s="3" customFormat="1" ht="19" customHeight="1" spans="1:18">
      <c r="A112" s="10">
        <v>109</v>
      </c>
      <c r="B112" s="10" t="s">
        <v>258</v>
      </c>
      <c r="C112" s="10" t="s">
        <v>259</v>
      </c>
      <c r="D112" s="10" t="s">
        <v>22</v>
      </c>
      <c r="E112" s="10" t="s">
        <v>225</v>
      </c>
      <c r="F112" s="10" t="s">
        <v>226</v>
      </c>
      <c r="G112" s="11">
        <v>20210116</v>
      </c>
      <c r="H112" s="10">
        <v>25</v>
      </c>
      <c r="I112" s="10">
        <v>66</v>
      </c>
      <c r="J112" s="10"/>
      <c r="K112" s="10">
        <f t="shared" si="12"/>
        <v>66</v>
      </c>
      <c r="L112" s="14">
        <v>81.2</v>
      </c>
      <c r="M112" s="14">
        <v>85.8</v>
      </c>
      <c r="N112" s="14">
        <f t="shared" si="14"/>
        <v>83.04</v>
      </c>
      <c r="O112" s="14">
        <f t="shared" si="13"/>
        <v>74.52</v>
      </c>
      <c r="P112" s="10">
        <v>18</v>
      </c>
      <c r="Q112" s="10" t="s">
        <v>25</v>
      </c>
      <c r="R112" s="15"/>
    </row>
    <row r="113" s="3" customFormat="1" ht="19" customHeight="1" spans="1:18">
      <c r="A113" s="10">
        <v>110</v>
      </c>
      <c r="B113" s="10" t="s">
        <v>260</v>
      </c>
      <c r="C113" s="10" t="s">
        <v>261</v>
      </c>
      <c r="D113" s="10" t="s">
        <v>22</v>
      </c>
      <c r="E113" s="10" t="s">
        <v>225</v>
      </c>
      <c r="F113" s="10" t="s">
        <v>226</v>
      </c>
      <c r="G113" s="11">
        <v>20210116</v>
      </c>
      <c r="H113" s="10">
        <v>25</v>
      </c>
      <c r="I113" s="10">
        <v>68.5</v>
      </c>
      <c r="J113" s="10"/>
      <c r="K113" s="10">
        <f t="shared" si="12"/>
        <v>68.5</v>
      </c>
      <c r="L113" s="14">
        <v>80.4</v>
      </c>
      <c r="M113" s="14">
        <v>80.4</v>
      </c>
      <c r="N113" s="14">
        <f t="shared" si="14"/>
        <v>80.4</v>
      </c>
      <c r="O113" s="14">
        <f t="shared" si="13"/>
        <v>74.45</v>
      </c>
      <c r="P113" s="10">
        <v>19</v>
      </c>
      <c r="Q113" s="10" t="s">
        <v>25</v>
      </c>
      <c r="R113" s="15"/>
    </row>
    <row r="114" s="3" customFormat="1" ht="19" customHeight="1" spans="1:18">
      <c r="A114" s="10">
        <v>111</v>
      </c>
      <c r="B114" s="10" t="s">
        <v>262</v>
      </c>
      <c r="C114" s="10" t="s">
        <v>263</v>
      </c>
      <c r="D114" s="10" t="s">
        <v>22</v>
      </c>
      <c r="E114" s="10" t="s">
        <v>225</v>
      </c>
      <c r="F114" s="10" t="s">
        <v>226</v>
      </c>
      <c r="G114" s="11">
        <v>20210116</v>
      </c>
      <c r="H114" s="10">
        <v>25</v>
      </c>
      <c r="I114" s="10">
        <v>67.5</v>
      </c>
      <c r="J114" s="10"/>
      <c r="K114" s="10">
        <f t="shared" si="12"/>
        <v>67.5</v>
      </c>
      <c r="L114" s="14">
        <v>80.2</v>
      </c>
      <c r="M114" s="14">
        <v>83</v>
      </c>
      <c r="N114" s="14">
        <f t="shared" si="14"/>
        <v>81.32</v>
      </c>
      <c r="O114" s="14">
        <f t="shared" si="13"/>
        <v>74.41</v>
      </c>
      <c r="P114" s="10">
        <v>20</v>
      </c>
      <c r="Q114" s="10" t="s">
        <v>25</v>
      </c>
      <c r="R114" s="15"/>
    </row>
    <row r="115" s="3" customFormat="1" ht="19" customHeight="1" spans="1:18">
      <c r="A115" s="10">
        <v>112</v>
      </c>
      <c r="B115" s="10" t="s">
        <v>264</v>
      </c>
      <c r="C115" s="10" t="s">
        <v>265</v>
      </c>
      <c r="D115" s="10" t="s">
        <v>22</v>
      </c>
      <c r="E115" s="10" t="s">
        <v>225</v>
      </c>
      <c r="F115" s="10" t="s">
        <v>226</v>
      </c>
      <c r="G115" s="11">
        <v>20210116</v>
      </c>
      <c r="H115" s="10">
        <v>25</v>
      </c>
      <c r="I115" s="10">
        <v>67.5</v>
      </c>
      <c r="J115" s="10"/>
      <c r="K115" s="10">
        <f t="shared" si="12"/>
        <v>67.5</v>
      </c>
      <c r="L115" s="14">
        <v>80.4</v>
      </c>
      <c r="M115" s="14">
        <v>82</v>
      </c>
      <c r="N115" s="14">
        <f t="shared" si="14"/>
        <v>81.04</v>
      </c>
      <c r="O115" s="14">
        <f t="shared" si="13"/>
        <v>74.27</v>
      </c>
      <c r="P115" s="10">
        <v>21</v>
      </c>
      <c r="Q115" s="10" t="s">
        <v>25</v>
      </c>
      <c r="R115" s="15"/>
    </row>
    <row r="116" s="3" customFormat="1" ht="19" customHeight="1" spans="1:18">
      <c r="A116" s="10">
        <v>113</v>
      </c>
      <c r="B116" s="10" t="s">
        <v>266</v>
      </c>
      <c r="C116" s="10" t="s">
        <v>267</v>
      </c>
      <c r="D116" s="10" t="s">
        <v>22</v>
      </c>
      <c r="E116" s="10" t="s">
        <v>225</v>
      </c>
      <c r="F116" s="10" t="s">
        <v>226</v>
      </c>
      <c r="G116" s="11">
        <v>20210116</v>
      </c>
      <c r="H116" s="10">
        <v>25</v>
      </c>
      <c r="I116" s="10">
        <v>60.5</v>
      </c>
      <c r="J116" s="10"/>
      <c r="K116" s="10">
        <f t="shared" si="12"/>
        <v>60.5</v>
      </c>
      <c r="L116" s="14">
        <v>86.6</v>
      </c>
      <c r="M116" s="14">
        <v>89.6</v>
      </c>
      <c r="N116" s="14">
        <f t="shared" si="14"/>
        <v>87.8</v>
      </c>
      <c r="O116" s="14">
        <f t="shared" si="13"/>
        <v>74.15</v>
      </c>
      <c r="P116" s="10">
        <v>22</v>
      </c>
      <c r="Q116" s="10" t="s">
        <v>25</v>
      </c>
      <c r="R116" s="15"/>
    </row>
    <row r="117" s="3" customFormat="1" ht="19" customHeight="1" spans="1:18">
      <c r="A117" s="10">
        <v>114</v>
      </c>
      <c r="B117" s="10" t="s">
        <v>268</v>
      </c>
      <c r="C117" s="10" t="s">
        <v>269</v>
      </c>
      <c r="D117" s="10" t="s">
        <v>22</v>
      </c>
      <c r="E117" s="10" t="s">
        <v>225</v>
      </c>
      <c r="F117" s="10" t="s">
        <v>226</v>
      </c>
      <c r="G117" s="11">
        <v>20210116</v>
      </c>
      <c r="H117" s="10">
        <v>25</v>
      </c>
      <c r="I117" s="10">
        <v>61.5</v>
      </c>
      <c r="J117" s="10"/>
      <c r="K117" s="10">
        <f t="shared" si="12"/>
        <v>61.5</v>
      </c>
      <c r="L117" s="14">
        <v>83.4</v>
      </c>
      <c r="M117" s="14">
        <v>88.8</v>
      </c>
      <c r="N117" s="14">
        <f t="shared" si="14"/>
        <v>85.56</v>
      </c>
      <c r="O117" s="14">
        <f t="shared" si="13"/>
        <v>73.53</v>
      </c>
      <c r="P117" s="10">
        <v>23</v>
      </c>
      <c r="Q117" s="10" t="s">
        <v>25</v>
      </c>
      <c r="R117" s="15"/>
    </row>
    <row r="118" s="3" customFormat="1" ht="19" customHeight="1" spans="1:18">
      <c r="A118" s="10">
        <v>115</v>
      </c>
      <c r="B118" s="10" t="s">
        <v>270</v>
      </c>
      <c r="C118" s="10" t="s">
        <v>271</v>
      </c>
      <c r="D118" s="10" t="s">
        <v>22</v>
      </c>
      <c r="E118" s="10" t="s">
        <v>225</v>
      </c>
      <c r="F118" s="10" t="s">
        <v>226</v>
      </c>
      <c r="G118" s="11">
        <v>20210116</v>
      </c>
      <c r="H118" s="10">
        <v>25</v>
      </c>
      <c r="I118" s="10">
        <v>63.5</v>
      </c>
      <c r="J118" s="10"/>
      <c r="K118" s="10">
        <f t="shared" si="12"/>
        <v>63.5</v>
      </c>
      <c r="L118" s="14">
        <v>82.6</v>
      </c>
      <c r="M118" s="14">
        <v>85</v>
      </c>
      <c r="N118" s="14">
        <f t="shared" si="14"/>
        <v>83.56</v>
      </c>
      <c r="O118" s="14">
        <f t="shared" si="13"/>
        <v>73.53</v>
      </c>
      <c r="P118" s="10">
        <v>24</v>
      </c>
      <c r="Q118" s="10" t="s">
        <v>25</v>
      </c>
      <c r="R118" s="15"/>
    </row>
    <row r="119" s="3" customFormat="1" ht="19" customHeight="1" spans="1:18">
      <c r="A119" s="10">
        <v>116</v>
      </c>
      <c r="B119" s="10" t="s">
        <v>272</v>
      </c>
      <c r="C119" s="10" t="s">
        <v>273</v>
      </c>
      <c r="D119" s="10" t="s">
        <v>22</v>
      </c>
      <c r="E119" s="10" t="s">
        <v>225</v>
      </c>
      <c r="F119" s="10" t="s">
        <v>226</v>
      </c>
      <c r="G119" s="11">
        <v>20210116</v>
      </c>
      <c r="H119" s="10">
        <v>25</v>
      </c>
      <c r="I119" s="10">
        <v>66</v>
      </c>
      <c r="J119" s="10"/>
      <c r="K119" s="10">
        <f t="shared" si="12"/>
        <v>66</v>
      </c>
      <c r="L119" s="14">
        <v>79.4</v>
      </c>
      <c r="M119" s="14">
        <v>83.2</v>
      </c>
      <c r="N119" s="14">
        <f t="shared" si="14"/>
        <v>80.92</v>
      </c>
      <c r="O119" s="14">
        <f t="shared" si="13"/>
        <v>73.46</v>
      </c>
      <c r="P119" s="10">
        <v>25</v>
      </c>
      <c r="Q119" s="10" t="s">
        <v>25</v>
      </c>
      <c r="R119" s="15"/>
    </row>
    <row r="120" s="3" customFormat="1" ht="19" customHeight="1" spans="1:18">
      <c r="A120" s="10">
        <v>117</v>
      </c>
      <c r="B120" s="10" t="s">
        <v>274</v>
      </c>
      <c r="C120" s="10" t="s">
        <v>275</v>
      </c>
      <c r="D120" s="10" t="s">
        <v>22</v>
      </c>
      <c r="E120" s="10" t="s">
        <v>276</v>
      </c>
      <c r="F120" s="10" t="s">
        <v>277</v>
      </c>
      <c r="G120" s="11">
        <v>20210117</v>
      </c>
      <c r="H120" s="10">
        <v>3</v>
      </c>
      <c r="I120" s="10">
        <v>76.5</v>
      </c>
      <c r="J120" s="10"/>
      <c r="K120" s="10">
        <f t="shared" si="12"/>
        <v>76.5</v>
      </c>
      <c r="L120" s="14">
        <v>86.2</v>
      </c>
      <c r="M120" s="14"/>
      <c r="N120" s="14">
        <f t="shared" ref="N120:N127" si="15">L120</f>
        <v>86.2</v>
      </c>
      <c r="O120" s="14">
        <f t="shared" si="13"/>
        <v>81.35</v>
      </c>
      <c r="P120" s="10">
        <v>1</v>
      </c>
      <c r="Q120" s="10" t="s">
        <v>25</v>
      </c>
      <c r="R120" s="15"/>
    </row>
    <row r="121" s="3" customFormat="1" ht="19" customHeight="1" spans="1:18">
      <c r="A121" s="10">
        <v>118</v>
      </c>
      <c r="B121" s="10" t="s">
        <v>278</v>
      </c>
      <c r="C121" s="10" t="s">
        <v>279</v>
      </c>
      <c r="D121" s="10" t="s">
        <v>22</v>
      </c>
      <c r="E121" s="10" t="s">
        <v>276</v>
      </c>
      <c r="F121" s="10" t="s">
        <v>277</v>
      </c>
      <c r="G121" s="11">
        <v>20210117</v>
      </c>
      <c r="H121" s="10">
        <v>3</v>
      </c>
      <c r="I121" s="10">
        <v>73.5</v>
      </c>
      <c r="J121" s="10"/>
      <c r="K121" s="10">
        <f t="shared" si="12"/>
        <v>73.5</v>
      </c>
      <c r="L121" s="14">
        <v>84.4</v>
      </c>
      <c r="M121" s="14"/>
      <c r="N121" s="14">
        <f t="shared" si="15"/>
        <v>84.4</v>
      </c>
      <c r="O121" s="14">
        <f t="shared" si="13"/>
        <v>78.95</v>
      </c>
      <c r="P121" s="10">
        <v>2</v>
      </c>
      <c r="Q121" s="10" t="s">
        <v>25</v>
      </c>
      <c r="R121" s="15"/>
    </row>
    <row r="122" s="3" customFormat="1" ht="19" customHeight="1" spans="1:18">
      <c r="A122" s="10">
        <v>119</v>
      </c>
      <c r="B122" s="10" t="s">
        <v>280</v>
      </c>
      <c r="C122" s="10" t="s">
        <v>281</v>
      </c>
      <c r="D122" s="10" t="s">
        <v>22</v>
      </c>
      <c r="E122" s="10" t="s">
        <v>276</v>
      </c>
      <c r="F122" s="10" t="s">
        <v>277</v>
      </c>
      <c r="G122" s="11">
        <v>20210117</v>
      </c>
      <c r="H122" s="10">
        <v>3</v>
      </c>
      <c r="I122" s="10">
        <v>71</v>
      </c>
      <c r="J122" s="10"/>
      <c r="K122" s="10">
        <f t="shared" si="12"/>
        <v>71</v>
      </c>
      <c r="L122" s="14">
        <v>85.2</v>
      </c>
      <c r="M122" s="14"/>
      <c r="N122" s="14">
        <f t="shared" si="15"/>
        <v>85.2</v>
      </c>
      <c r="O122" s="14">
        <f t="shared" si="13"/>
        <v>78.1</v>
      </c>
      <c r="P122" s="10">
        <v>3</v>
      </c>
      <c r="Q122" s="10" t="s">
        <v>25</v>
      </c>
      <c r="R122" s="15"/>
    </row>
    <row r="123" s="3" customFormat="1" ht="19" customHeight="1" spans="1:18">
      <c r="A123" s="10">
        <v>120</v>
      </c>
      <c r="B123" s="10" t="s">
        <v>282</v>
      </c>
      <c r="C123" s="10" t="s">
        <v>283</v>
      </c>
      <c r="D123" s="10" t="s">
        <v>22</v>
      </c>
      <c r="E123" s="10" t="s">
        <v>276</v>
      </c>
      <c r="F123" s="10" t="s">
        <v>284</v>
      </c>
      <c r="G123" s="11">
        <v>20210118</v>
      </c>
      <c r="H123" s="10">
        <v>3</v>
      </c>
      <c r="I123" s="10">
        <v>80.5</v>
      </c>
      <c r="J123" s="10"/>
      <c r="K123" s="10">
        <f t="shared" si="12"/>
        <v>80.5</v>
      </c>
      <c r="L123" s="14">
        <v>86</v>
      </c>
      <c r="M123" s="14"/>
      <c r="N123" s="14">
        <f t="shared" si="15"/>
        <v>86</v>
      </c>
      <c r="O123" s="14">
        <f t="shared" si="13"/>
        <v>83.25</v>
      </c>
      <c r="P123" s="10">
        <v>1</v>
      </c>
      <c r="Q123" s="10" t="s">
        <v>25</v>
      </c>
      <c r="R123" s="15"/>
    </row>
    <row r="124" s="3" customFormat="1" ht="19" customHeight="1" spans="1:18">
      <c r="A124" s="10">
        <v>121</v>
      </c>
      <c r="B124" s="10" t="s">
        <v>285</v>
      </c>
      <c r="C124" s="10" t="s">
        <v>286</v>
      </c>
      <c r="D124" s="10" t="s">
        <v>37</v>
      </c>
      <c r="E124" s="10" t="s">
        <v>276</v>
      </c>
      <c r="F124" s="10" t="s">
        <v>284</v>
      </c>
      <c r="G124" s="11">
        <v>20210118</v>
      </c>
      <c r="H124" s="10">
        <v>3</v>
      </c>
      <c r="I124" s="10">
        <v>65</v>
      </c>
      <c r="J124" s="10"/>
      <c r="K124" s="10">
        <f t="shared" si="12"/>
        <v>65</v>
      </c>
      <c r="L124" s="14">
        <v>82.6</v>
      </c>
      <c r="M124" s="14"/>
      <c r="N124" s="14">
        <f t="shared" si="15"/>
        <v>82.6</v>
      </c>
      <c r="O124" s="14">
        <f t="shared" si="13"/>
        <v>73.8</v>
      </c>
      <c r="P124" s="10">
        <v>2</v>
      </c>
      <c r="Q124" s="10" t="s">
        <v>25</v>
      </c>
      <c r="R124" s="15"/>
    </row>
    <row r="125" s="3" customFormat="1" ht="19" customHeight="1" spans="1:18">
      <c r="A125" s="10">
        <v>122</v>
      </c>
      <c r="B125" s="10" t="s">
        <v>287</v>
      </c>
      <c r="C125" s="10" t="s">
        <v>288</v>
      </c>
      <c r="D125" s="10" t="s">
        <v>37</v>
      </c>
      <c r="E125" s="10" t="s">
        <v>276</v>
      </c>
      <c r="F125" s="10" t="s">
        <v>284</v>
      </c>
      <c r="G125" s="11">
        <v>20210118</v>
      </c>
      <c r="H125" s="10">
        <v>3</v>
      </c>
      <c r="I125" s="10">
        <v>61</v>
      </c>
      <c r="J125" s="10"/>
      <c r="K125" s="10">
        <f t="shared" si="12"/>
        <v>61</v>
      </c>
      <c r="L125" s="14">
        <v>86.4</v>
      </c>
      <c r="M125" s="14"/>
      <c r="N125" s="14">
        <f t="shared" si="15"/>
        <v>86.4</v>
      </c>
      <c r="O125" s="14">
        <f t="shared" si="13"/>
        <v>73.7</v>
      </c>
      <c r="P125" s="10">
        <v>3</v>
      </c>
      <c r="Q125" s="10" t="s">
        <v>25</v>
      </c>
      <c r="R125" s="15"/>
    </row>
    <row r="126" s="3" customFormat="1" ht="19" customHeight="1" spans="1:18">
      <c r="A126" s="10">
        <v>123</v>
      </c>
      <c r="B126" s="10" t="s">
        <v>289</v>
      </c>
      <c r="C126" s="10" t="s">
        <v>290</v>
      </c>
      <c r="D126" s="10" t="s">
        <v>22</v>
      </c>
      <c r="E126" s="10" t="s">
        <v>276</v>
      </c>
      <c r="F126" s="10" t="s">
        <v>291</v>
      </c>
      <c r="G126" s="11">
        <v>20210119</v>
      </c>
      <c r="H126" s="10">
        <v>1</v>
      </c>
      <c r="I126" s="10">
        <v>72</v>
      </c>
      <c r="J126" s="10"/>
      <c r="K126" s="10">
        <f t="shared" si="12"/>
        <v>72</v>
      </c>
      <c r="L126" s="14">
        <v>85.2</v>
      </c>
      <c r="M126" s="14"/>
      <c r="N126" s="14">
        <f t="shared" si="15"/>
        <v>85.2</v>
      </c>
      <c r="O126" s="14">
        <f t="shared" si="13"/>
        <v>78.6</v>
      </c>
      <c r="P126" s="10">
        <v>1</v>
      </c>
      <c r="Q126" s="10" t="s">
        <v>25</v>
      </c>
      <c r="R126" s="15"/>
    </row>
    <row r="127" s="3" customFormat="1" ht="19" customHeight="1" spans="1:18">
      <c r="A127" s="10">
        <v>124</v>
      </c>
      <c r="B127" s="10" t="s">
        <v>292</v>
      </c>
      <c r="C127" s="10" t="s">
        <v>293</v>
      </c>
      <c r="D127" s="10" t="s">
        <v>37</v>
      </c>
      <c r="E127" s="10" t="s">
        <v>276</v>
      </c>
      <c r="F127" s="10" t="s">
        <v>294</v>
      </c>
      <c r="G127" s="11">
        <v>20210120</v>
      </c>
      <c r="H127" s="10">
        <v>1</v>
      </c>
      <c r="I127" s="10">
        <v>70</v>
      </c>
      <c r="J127" s="10"/>
      <c r="K127" s="10">
        <f t="shared" si="12"/>
        <v>70</v>
      </c>
      <c r="L127" s="14">
        <v>82.8</v>
      </c>
      <c r="M127" s="14"/>
      <c r="N127" s="14">
        <f t="shared" si="15"/>
        <v>82.8</v>
      </c>
      <c r="O127" s="14">
        <f t="shared" si="13"/>
        <v>76.4</v>
      </c>
      <c r="P127" s="10">
        <v>1</v>
      </c>
      <c r="Q127" s="10" t="s">
        <v>25</v>
      </c>
      <c r="R127" s="15"/>
    </row>
    <row r="128" s="3" customFormat="1" ht="19" customHeight="1" spans="1:18">
      <c r="A128" s="10">
        <v>125</v>
      </c>
      <c r="B128" s="10" t="s">
        <v>295</v>
      </c>
      <c r="C128" s="10" t="s">
        <v>296</v>
      </c>
      <c r="D128" s="10" t="s">
        <v>37</v>
      </c>
      <c r="E128" s="10" t="s">
        <v>297</v>
      </c>
      <c r="F128" s="10" t="s">
        <v>298</v>
      </c>
      <c r="G128" s="11">
        <v>20210121</v>
      </c>
      <c r="H128" s="10">
        <v>1</v>
      </c>
      <c r="I128" s="10">
        <v>74</v>
      </c>
      <c r="J128" s="10"/>
      <c r="K128" s="10">
        <f t="shared" si="12"/>
        <v>74</v>
      </c>
      <c r="L128" s="14">
        <v>84</v>
      </c>
      <c r="M128" s="14">
        <v>84.4</v>
      </c>
      <c r="N128" s="14">
        <f t="shared" ref="N128:N159" si="16">L128*0.6+M128*0.4</f>
        <v>84.16</v>
      </c>
      <c r="O128" s="14">
        <f t="shared" si="13"/>
        <v>79.08</v>
      </c>
      <c r="P128" s="10">
        <v>1</v>
      </c>
      <c r="Q128" s="10" t="s">
        <v>25</v>
      </c>
      <c r="R128" s="15"/>
    </row>
    <row r="129" s="3" customFormat="1" ht="19" customHeight="1" spans="1:18">
      <c r="A129" s="10">
        <v>126</v>
      </c>
      <c r="B129" s="10" t="s">
        <v>299</v>
      </c>
      <c r="C129" s="10" t="s">
        <v>300</v>
      </c>
      <c r="D129" s="10" t="s">
        <v>37</v>
      </c>
      <c r="E129" s="10" t="s">
        <v>297</v>
      </c>
      <c r="F129" s="10" t="s">
        <v>301</v>
      </c>
      <c r="G129" s="11">
        <v>20210122</v>
      </c>
      <c r="H129" s="10">
        <v>1</v>
      </c>
      <c r="I129" s="10">
        <v>64</v>
      </c>
      <c r="J129" s="10"/>
      <c r="K129" s="10">
        <f t="shared" si="12"/>
        <v>64</v>
      </c>
      <c r="L129" s="14">
        <v>84</v>
      </c>
      <c r="M129" s="14">
        <v>85.6</v>
      </c>
      <c r="N129" s="14">
        <f t="shared" si="16"/>
        <v>84.64</v>
      </c>
      <c r="O129" s="14">
        <f t="shared" si="13"/>
        <v>74.32</v>
      </c>
      <c r="P129" s="10">
        <v>1</v>
      </c>
      <c r="Q129" s="10" t="s">
        <v>25</v>
      </c>
      <c r="R129" s="15"/>
    </row>
    <row r="130" s="3" customFormat="1" ht="19" customHeight="1" spans="1:18">
      <c r="A130" s="10">
        <v>127</v>
      </c>
      <c r="B130" s="10" t="s">
        <v>302</v>
      </c>
      <c r="C130" s="10" t="s">
        <v>303</v>
      </c>
      <c r="D130" s="10" t="s">
        <v>22</v>
      </c>
      <c r="E130" s="10" t="s">
        <v>297</v>
      </c>
      <c r="F130" s="10" t="s">
        <v>304</v>
      </c>
      <c r="G130" s="11">
        <v>20210123</v>
      </c>
      <c r="H130" s="10">
        <v>1</v>
      </c>
      <c r="I130" s="10">
        <v>80.5</v>
      </c>
      <c r="J130" s="10"/>
      <c r="K130" s="10">
        <f t="shared" si="12"/>
        <v>80.5</v>
      </c>
      <c r="L130" s="14">
        <v>81.8</v>
      </c>
      <c r="M130" s="14">
        <v>81</v>
      </c>
      <c r="N130" s="14">
        <f t="shared" si="16"/>
        <v>81.48</v>
      </c>
      <c r="O130" s="14">
        <f t="shared" si="13"/>
        <v>80.99</v>
      </c>
      <c r="P130" s="10">
        <v>1</v>
      </c>
      <c r="Q130" s="10" t="s">
        <v>25</v>
      </c>
      <c r="R130" s="15"/>
    </row>
    <row r="131" s="3" customFormat="1" ht="19" customHeight="1" spans="1:18">
      <c r="A131" s="10">
        <v>128</v>
      </c>
      <c r="B131" s="10" t="s">
        <v>305</v>
      </c>
      <c r="C131" s="10" t="s">
        <v>306</v>
      </c>
      <c r="D131" s="10" t="s">
        <v>22</v>
      </c>
      <c r="E131" s="10" t="s">
        <v>297</v>
      </c>
      <c r="F131" s="10" t="s">
        <v>307</v>
      </c>
      <c r="G131" s="11">
        <v>20210126</v>
      </c>
      <c r="H131" s="10">
        <v>1</v>
      </c>
      <c r="I131" s="10">
        <v>57</v>
      </c>
      <c r="J131" s="10"/>
      <c r="K131" s="10">
        <f t="shared" si="12"/>
        <v>57</v>
      </c>
      <c r="L131" s="14">
        <v>81.4</v>
      </c>
      <c r="M131" s="14">
        <v>83.2</v>
      </c>
      <c r="N131" s="14">
        <f t="shared" si="16"/>
        <v>82.12</v>
      </c>
      <c r="O131" s="14">
        <f t="shared" si="13"/>
        <v>69.56</v>
      </c>
      <c r="P131" s="10">
        <v>1</v>
      </c>
      <c r="Q131" s="10" t="s">
        <v>25</v>
      </c>
      <c r="R131" s="15"/>
    </row>
    <row r="132" s="3" customFormat="1" ht="19" customHeight="1" spans="1:18">
      <c r="A132" s="10">
        <v>129</v>
      </c>
      <c r="B132" s="10" t="s">
        <v>308</v>
      </c>
      <c r="C132" s="10" t="s">
        <v>309</v>
      </c>
      <c r="D132" s="10" t="s">
        <v>22</v>
      </c>
      <c r="E132" s="10" t="s">
        <v>310</v>
      </c>
      <c r="F132" s="10" t="s">
        <v>311</v>
      </c>
      <c r="G132" s="11">
        <v>20210127</v>
      </c>
      <c r="H132" s="10">
        <v>1</v>
      </c>
      <c r="I132" s="10">
        <v>72.5</v>
      </c>
      <c r="J132" s="10"/>
      <c r="K132" s="10">
        <f t="shared" si="12"/>
        <v>72.5</v>
      </c>
      <c r="L132" s="14">
        <v>86.4</v>
      </c>
      <c r="M132" s="14">
        <v>86.8</v>
      </c>
      <c r="N132" s="14">
        <f t="shared" si="16"/>
        <v>86.56</v>
      </c>
      <c r="O132" s="14">
        <f t="shared" si="13"/>
        <v>79.53</v>
      </c>
      <c r="P132" s="10">
        <v>1</v>
      </c>
      <c r="Q132" s="10" t="s">
        <v>25</v>
      </c>
      <c r="R132" s="15"/>
    </row>
    <row r="133" s="3" customFormat="1" ht="19" customHeight="1" spans="1:18">
      <c r="A133" s="10">
        <v>130</v>
      </c>
      <c r="B133" s="10" t="s">
        <v>312</v>
      </c>
      <c r="C133" s="10" t="s">
        <v>313</v>
      </c>
      <c r="D133" s="10" t="s">
        <v>22</v>
      </c>
      <c r="E133" s="10" t="s">
        <v>314</v>
      </c>
      <c r="F133" s="10" t="s">
        <v>315</v>
      </c>
      <c r="G133" s="11">
        <v>20210130</v>
      </c>
      <c r="H133" s="10">
        <v>5</v>
      </c>
      <c r="I133" s="10">
        <v>83.5</v>
      </c>
      <c r="J133" s="10"/>
      <c r="K133" s="10">
        <f t="shared" si="12"/>
        <v>83.5</v>
      </c>
      <c r="L133" s="14">
        <v>86.4</v>
      </c>
      <c r="M133" s="14">
        <v>88.8</v>
      </c>
      <c r="N133" s="14">
        <f t="shared" si="16"/>
        <v>87.36</v>
      </c>
      <c r="O133" s="14">
        <f t="shared" ref="O133:O159" si="17">K133*0.4+N133*0.6</f>
        <v>85.816</v>
      </c>
      <c r="P133" s="10">
        <v>1</v>
      </c>
      <c r="Q133" s="10" t="s">
        <v>25</v>
      </c>
      <c r="R133" s="15"/>
    </row>
    <row r="134" s="3" customFormat="1" ht="19" customHeight="1" spans="1:18">
      <c r="A134" s="10">
        <v>131</v>
      </c>
      <c r="B134" s="10" t="s">
        <v>316</v>
      </c>
      <c r="C134" s="10" t="s">
        <v>317</v>
      </c>
      <c r="D134" s="10" t="s">
        <v>22</v>
      </c>
      <c r="E134" s="10" t="s">
        <v>314</v>
      </c>
      <c r="F134" s="10" t="s">
        <v>315</v>
      </c>
      <c r="G134" s="11">
        <v>20210130</v>
      </c>
      <c r="H134" s="10">
        <v>5</v>
      </c>
      <c r="I134" s="10">
        <v>79.5</v>
      </c>
      <c r="J134" s="10"/>
      <c r="K134" s="10">
        <f t="shared" si="12"/>
        <v>79.5</v>
      </c>
      <c r="L134" s="14">
        <v>84</v>
      </c>
      <c r="M134" s="14">
        <v>82.8</v>
      </c>
      <c r="N134" s="14">
        <f t="shared" si="16"/>
        <v>83.52</v>
      </c>
      <c r="O134" s="14">
        <f t="shared" si="17"/>
        <v>81.912</v>
      </c>
      <c r="P134" s="10">
        <v>2</v>
      </c>
      <c r="Q134" s="10" t="s">
        <v>25</v>
      </c>
      <c r="R134" s="15"/>
    </row>
    <row r="135" s="3" customFormat="1" ht="19" customHeight="1" spans="1:18">
      <c r="A135" s="10">
        <v>132</v>
      </c>
      <c r="B135" s="10" t="s">
        <v>318</v>
      </c>
      <c r="C135" s="10" t="s">
        <v>319</v>
      </c>
      <c r="D135" s="10" t="s">
        <v>22</v>
      </c>
      <c r="E135" s="10" t="s">
        <v>314</v>
      </c>
      <c r="F135" s="10" t="s">
        <v>315</v>
      </c>
      <c r="G135" s="11">
        <v>20210130</v>
      </c>
      <c r="H135" s="10">
        <v>5</v>
      </c>
      <c r="I135" s="10">
        <v>74</v>
      </c>
      <c r="J135" s="10"/>
      <c r="K135" s="10">
        <f t="shared" si="12"/>
        <v>74</v>
      </c>
      <c r="L135" s="14">
        <v>87.2</v>
      </c>
      <c r="M135" s="14">
        <v>87</v>
      </c>
      <c r="N135" s="14">
        <f t="shared" si="16"/>
        <v>87.12</v>
      </c>
      <c r="O135" s="14">
        <f t="shared" si="17"/>
        <v>81.872</v>
      </c>
      <c r="P135" s="10">
        <v>3</v>
      </c>
      <c r="Q135" s="10" t="s">
        <v>25</v>
      </c>
      <c r="R135" s="15"/>
    </row>
    <row r="136" s="3" customFormat="1" ht="19" customHeight="1" spans="1:18">
      <c r="A136" s="10">
        <v>133</v>
      </c>
      <c r="B136" s="10" t="s">
        <v>320</v>
      </c>
      <c r="C136" s="10" t="s">
        <v>321</v>
      </c>
      <c r="D136" s="10" t="s">
        <v>22</v>
      </c>
      <c r="E136" s="10" t="s">
        <v>314</v>
      </c>
      <c r="F136" s="10" t="s">
        <v>315</v>
      </c>
      <c r="G136" s="11">
        <v>20210130</v>
      </c>
      <c r="H136" s="10">
        <v>5</v>
      </c>
      <c r="I136" s="10">
        <v>71.5</v>
      </c>
      <c r="J136" s="10"/>
      <c r="K136" s="10">
        <f t="shared" si="12"/>
        <v>71.5</v>
      </c>
      <c r="L136" s="14">
        <v>86.8</v>
      </c>
      <c r="M136" s="14">
        <v>90</v>
      </c>
      <c r="N136" s="14">
        <f t="shared" si="16"/>
        <v>88.08</v>
      </c>
      <c r="O136" s="14">
        <f t="shared" si="17"/>
        <v>81.448</v>
      </c>
      <c r="P136" s="10">
        <v>4</v>
      </c>
      <c r="Q136" s="10" t="s">
        <v>25</v>
      </c>
      <c r="R136" s="15"/>
    </row>
    <row r="137" s="3" customFormat="1" ht="19" customHeight="1" spans="1:18">
      <c r="A137" s="10">
        <v>134</v>
      </c>
      <c r="B137" s="10" t="s">
        <v>322</v>
      </c>
      <c r="C137" s="10" t="s">
        <v>323</v>
      </c>
      <c r="D137" s="10" t="s">
        <v>22</v>
      </c>
      <c r="E137" s="10" t="s">
        <v>314</v>
      </c>
      <c r="F137" s="10" t="s">
        <v>315</v>
      </c>
      <c r="G137" s="11">
        <v>20210130</v>
      </c>
      <c r="H137" s="10">
        <v>5</v>
      </c>
      <c r="I137" s="10">
        <v>70</v>
      </c>
      <c r="J137" s="10"/>
      <c r="K137" s="10">
        <f t="shared" si="12"/>
        <v>70</v>
      </c>
      <c r="L137" s="14">
        <v>87.6</v>
      </c>
      <c r="M137" s="14">
        <v>88.2</v>
      </c>
      <c r="N137" s="14">
        <f t="shared" si="16"/>
        <v>87.84</v>
      </c>
      <c r="O137" s="14">
        <f t="shared" si="17"/>
        <v>80.704</v>
      </c>
      <c r="P137" s="10">
        <v>5</v>
      </c>
      <c r="Q137" s="10" t="s">
        <v>25</v>
      </c>
      <c r="R137" s="15"/>
    </row>
    <row r="138" s="3" customFormat="1" ht="19" customHeight="1" spans="1:18">
      <c r="A138" s="10">
        <v>135</v>
      </c>
      <c r="B138" s="10" t="s">
        <v>324</v>
      </c>
      <c r="C138" s="10" t="s">
        <v>325</v>
      </c>
      <c r="D138" s="10" t="s">
        <v>22</v>
      </c>
      <c r="E138" s="10" t="s">
        <v>314</v>
      </c>
      <c r="F138" s="10" t="s">
        <v>326</v>
      </c>
      <c r="G138" s="11">
        <v>20210131</v>
      </c>
      <c r="H138" s="10">
        <v>5</v>
      </c>
      <c r="I138" s="10">
        <v>77.5</v>
      </c>
      <c r="J138" s="10">
        <v>4</v>
      </c>
      <c r="K138" s="10">
        <f t="shared" si="12"/>
        <v>81.5</v>
      </c>
      <c r="L138" s="14">
        <v>88.3</v>
      </c>
      <c r="M138" s="14">
        <v>87.4</v>
      </c>
      <c r="N138" s="14">
        <f t="shared" si="16"/>
        <v>87.94</v>
      </c>
      <c r="O138" s="14">
        <f t="shared" si="17"/>
        <v>85.364</v>
      </c>
      <c r="P138" s="10">
        <v>1</v>
      </c>
      <c r="Q138" s="10" t="s">
        <v>25</v>
      </c>
      <c r="R138" s="15"/>
    </row>
    <row r="139" s="4" customFormat="1" ht="19" customHeight="1" spans="1:18">
      <c r="A139" s="10">
        <v>136</v>
      </c>
      <c r="B139" s="10" t="s">
        <v>327</v>
      </c>
      <c r="C139" s="10" t="s">
        <v>328</v>
      </c>
      <c r="D139" s="10" t="s">
        <v>22</v>
      </c>
      <c r="E139" s="10" t="s">
        <v>314</v>
      </c>
      <c r="F139" s="10" t="s">
        <v>326</v>
      </c>
      <c r="G139" s="11">
        <v>20210131</v>
      </c>
      <c r="H139" s="10">
        <v>5</v>
      </c>
      <c r="I139" s="10">
        <v>80.5</v>
      </c>
      <c r="J139" s="10">
        <v>2</v>
      </c>
      <c r="K139" s="10">
        <f t="shared" si="12"/>
        <v>82.5</v>
      </c>
      <c r="L139" s="14">
        <v>84.8</v>
      </c>
      <c r="M139" s="14">
        <v>86.8</v>
      </c>
      <c r="N139" s="14">
        <f t="shared" si="16"/>
        <v>85.6</v>
      </c>
      <c r="O139" s="14">
        <f t="shared" si="17"/>
        <v>84.36</v>
      </c>
      <c r="P139" s="10">
        <v>2</v>
      </c>
      <c r="Q139" s="10" t="s">
        <v>25</v>
      </c>
      <c r="R139" s="15"/>
    </row>
    <row r="140" s="4" customFormat="1" ht="19" customHeight="1" spans="1:18">
      <c r="A140" s="10">
        <v>137</v>
      </c>
      <c r="B140" s="10" t="s">
        <v>329</v>
      </c>
      <c r="C140" s="10" t="s">
        <v>330</v>
      </c>
      <c r="D140" s="10" t="s">
        <v>22</v>
      </c>
      <c r="E140" s="10" t="s">
        <v>314</v>
      </c>
      <c r="F140" s="10" t="s">
        <v>326</v>
      </c>
      <c r="G140" s="11">
        <v>20210131</v>
      </c>
      <c r="H140" s="10">
        <v>5</v>
      </c>
      <c r="I140" s="10">
        <v>86</v>
      </c>
      <c r="J140" s="10"/>
      <c r="K140" s="10">
        <f t="shared" si="12"/>
        <v>86</v>
      </c>
      <c r="L140" s="14">
        <v>83.4</v>
      </c>
      <c r="M140" s="14">
        <v>76.6</v>
      </c>
      <c r="N140" s="14">
        <f t="shared" si="16"/>
        <v>80.68</v>
      </c>
      <c r="O140" s="14">
        <f t="shared" si="17"/>
        <v>82.808</v>
      </c>
      <c r="P140" s="10">
        <v>3</v>
      </c>
      <c r="Q140" s="10" t="s">
        <v>25</v>
      </c>
      <c r="R140" s="15"/>
    </row>
    <row r="141" s="3" customFormat="1" ht="19" customHeight="1" spans="1:18">
      <c r="A141" s="10">
        <v>138</v>
      </c>
      <c r="B141" s="10" t="s">
        <v>331</v>
      </c>
      <c r="C141" s="10" t="s">
        <v>332</v>
      </c>
      <c r="D141" s="10" t="s">
        <v>22</v>
      </c>
      <c r="E141" s="10" t="s">
        <v>314</v>
      </c>
      <c r="F141" s="10" t="s">
        <v>326</v>
      </c>
      <c r="G141" s="11">
        <v>20210131</v>
      </c>
      <c r="H141" s="10">
        <v>5</v>
      </c>
      <c r="I141" s="10">
        <v>81.5</v>
      </c>
      <c r="J141" s="10"/>
      <c r="K141" s="10">
        <f t="shared" si="12"/>
        <v>81.5</v>
      </c>
      <c r="L141" s="14">
        <v>85.6</v>
      </c>
      <c r="M141" s="14">
        <v>72.8</v>
      </c>
      <c r="N141" s="14">
        <f t="shared" si="16"/>
        <v>80.48</v>
      </c>
      <c r="O141" s="14">
        <f t="shared" si="17"/>
        <v>80.888</v>
      </c>
      <c r="P141" s="10">
        <v>4</v>
      </c>
      <c r="Q141" s="10" t="s">
        <v>25</v>
      </c>
      <c r="R141" s="15"/>
    </row>
    <row r="142" s="3" customFormat="1" ht="19" customHeight="1" spans="1:18">
      <c r="A142" s="10">
        <v>139</v>
      </c>
      <c r="B142" s="10" t="s">
        <v>333</v>
      </c>
      <c r="C142" s="10" t="s">
        <v>334</v>
      </c>
      <c r="D142" s="10" t="s">
        <v>22</v>
      </c>
      <c r="E142" s="10" t="s">
        <v>314</v>
      </c>
      <c r="F142" s="10" t="s">
        <v>326</v>
      </c>
      <c r="G142" s="11">
        <v>20210131</v>
      </c>
      <c r="H142" s="10">
        <v>5</v>
      </c>
      <c r="I142" s="10">
        <v>78.5</v>
      </c>
      <c r="J142" s="10"/>
      <c r="K142" s="10">
        <f t="shared" si="12"/>
        <v>78.5</v>
      </c>
      <c r="L142" s="14">
        <v>87.4</v>
      </c>
      <c r="M142" s="17">
        <v>73.8</v>
      </c>
      <c r="N142" s="14">
        <f t="shared" si="16"/>
        <v>81.96</v>
      </c>
      <c r="O142" s="14">
        <f t="shared" si="17"/>
        <v>80.576</v>
      </c>
      <c r="P142" s="10">
        <v>5</v>
      </c>
      <c r="Q142" s="10" t="s">
        <v>25</v>
      </c>
      <c r="R142" s="15"/>
    </row>
    <row r="143" s="3" customFormat="1" ht="19" customHeight="1" spans="1:18">
      <c r="A143" s="10">
        <v>140</v>
      </c>
      <c r="B143" s="10" t="s">
        <v>335</v>
      </c>
      <c r="C143" s="10" t="s">
        <v>336</v>
      </c>
      <c r="D143" s="10" t="s">
        <v>22</v>
      </c>
      <c r="E143" s="10" t="s">
        <v>314</v>
      </c>
      <c r="F143" s="10" t="s">
        <v>337</v>
      </c>
      <c r="G143" s="11">
        <v>20210132</v>
      </c>
      <c r="H143" s="10">
        <v>1</v>
      </c>
      <c r="I143" s="10">
        <v>69.5</v>
      </c>
      <c r="J143" s="10"/>
      <c r="K143" s="10">
        <f t="shared" si="12"/>
        <v>69.5</v>
      </c>
      <c r="L143" s="14">
        <v>86.6</v>
      </c>
      <c r="M143" s="14">
        <v>81.3</v>
      </c>
      <c r="N143" s="14">
        <f t="shared" si="16"/>
        <v>84.48</v>
      </c>
      <c r="O143" s="14">
        <f t="shared" si="17"/>
        <v>78.488</v>
      </c>
      <c r="P143" s="10">
        <v>1</v>
      </c>
      <c r="Q143" s="10" t="s">
        <v>25</v>
      </c>
      <c r="R143" s="15"/>
    </row>
    <row r="144" s="3" customFormat="1" ht="19" customHeight="1" spans="1:18">
      <c r="A144" s="10">
        <v>141</v>
      </c>
      <c r="B144" s="10" t="s">
        <v>338</v>
      </c>
      <c r="C144" s="10" t="s">
        <v>339</v>
      </c>
      <c r="D144" s="10" t="s">
        <v>37</v>
      </c>
      <c r="E144" s="10" t="s">
        <v>314</v>
      </c>
      <c r="F144" s="10" t="s">
        <v>340</v>
      </c>
      <c r="G144" s="11">
        <v>20210133</v>
      </c>
      <c r="H144" s="10">
        <v>2</v>
      </c>
      <c r="I144" s="10">
        <v>79.5</v>
      </c>
      <c r="J144" s="10"/>
      <c r="K144" s="10">
        <f t="shared" si="12"/>
        <v>79.5</v>
      </c>
      <c r="L144" s="14">
        <v>84.8</v>
      </c>
      <c r="M144" s="14">
        <v>85.8</v>
      </c>
      <c r="N144" s="14">
        <f t="shared" si="16"/>
        <v>85.2</v>
      </c>
      <c r="O144" s="14">
        <f t="shared" si="17"/>
        <v>82.92</v>
      </c>
      <c r="P144" s="10">
        <v>1</v>
      </c>
      <c r="Q144" s="10" t="s">
        <v>25</v>
      </c>
      <c r="R144" s="15"/>
    </row>
    <row r="145" s="3" customFormat="1" ht="19" customHeight="1" spans="1:18">
      <c r="A145" s="10">
        <v>142</v>
      </c>
      <c r="B145" s="10" t="s">
        <v>341</v>
      </c>
      <c r="C145" s="10" t="s">
        <v>342</v>
      </c>
      <c r="D145" s="10" t="s">
        <v>22</v>
      </c>
      <c r="E145" s="10" t="s">
        <v>314</v>
      </c>
      <c r="F145" s="10" t="s">
        <v>340</v>
      </c>
      <c r="G145" s="11">
        <v>20210133</v>
      </c>
      <c r="H145" s="10">
        <v>2</v>
      </c>
      <c r="I145" s="10">
        <v>73.5</v>
      </c>
      <c r="J145" s="10"/>
      <c r="K145" s="10">
        <f t="shared" si="12"/>
        <v>73.5</v>
      </c>
      <c r="L145" s="14">
        <v>84.4</v>
      </c>
      <c r="M145" s="14">
        <v>87.8</v>
      </c>
      <c r="N145" s="14">
        <f t="shared" si="16"/>
        <v>85.76</v>
      </c>
      <c r="O145" s="14">
        <f t="shared" si="17"/>
        <v>80.856</v>
      </c>
      <c r="P145" s="10">
        <v>2</v>
      </c>
      <c r="Q145" s="10" t="s">
        <v>25</v>
      </c>
      <c r="R145" s="15"/>
    </row>
    <row r="146" s="3" customFormat="1" ht="19" customHeight="1" spans="1:18">
      <c r="A146" s="10">
        <v>143</v>
      </c>
      <c r="B146" s="10" t="s">
        <v>343</v>
      </c>
      <c r="C146" s="10" t="s">
        <v>344</v>
      </c>
      <c r="D146" s="10" t="s">
        <v>37</v>
      </c>
      <c r="E146" s="10" t="s">
        <v>314</v>
      </c>
      <c r="F146" s="10" t="s">
        <v>345</v>
      </c>
      <c r="G146" s="11">
        <v>20210134</v>
      </c>
      <c r="H146" s="10">
        <v>2</v>
      </c>
      <c r="I146" s="10">
        <v>76</v>
      </c>
      <c r="J146" s="10"/>
      <c r="K146" s="10">
        <f t="shared" si="12"/>
        <v>76</v>
      </c>
      <c r="L146" s="14">
        <v>87.1</v>
      </c>
      <c r="M146" s="14">
        <v>87.6875</v>
      </c>
      <c r="N146" s="14">
        <f t="shared" si="16"/>
        <v>87.335</v>
      </c>
      <c r="O146" s="14">
        <f t="shared" si="17"/>
        <v>82.801</v>
      </c>
      <c r="P146" s="10">
        <v>1</v>
      </c>
      <c r="Q146" s="10" t="s">
        <v>25</v>
      </c>
      <c r="R146" s="15"/>
    </row>
    <row r="147" s="3" customFormat="1" ht="19" customHeight="1" spans="1:18">
      <c r="A147" s="10">
        <v>144</v>
      </c>
      <c r="B147" s="10" t="s">
        <v>346</v>
      </c>
      <c r="C147" s="10" t="s">
        <v>347</v>
      </c>
      <c r="D147" s="10" t="s">
        <v>22</v>
      </c>
      <c r="E147" s="10" t="s">
        <v>314</v>
      </c>
      <c r="F147" s="10" t="s">
        <v>345</v>
      </c>
      <c r="G147" s="11">
        <v>20210134</v>
      </c>
      <c r="H147" s="10">
        <v>2</v>
      </c>
      <c r="I147" s="10">
        <v>73</v>
      </c>
      <c r="J147" s="10"/>
      <c r="K147" s="10">
        <f t="shared" si="12"/>
        <v>73</v>
      </c>
      <c r="L147" s="14">
        <v>88.1</v>
      </c>
      <c r="M147" s="14">
        <v>78.25</v>
      </c>
      <c r="N147" s="14">
        <f t="shared" si="16"/>
        <v>84.16</v>
      </c>
      <c r="O147" s="14">
        <f t="shared" si="17"/>
        <v>79.696</v>
      </c>
      <c r="P147" s="10">
        <v>2</v>
      </c>
      <c r="Q147" s="10" t="s">
        <v>25</v>
      </c>
      <c r="R147" s="15"/>
    </row>
    <row r="148" s="3" customFormat="1" ht="19" customHeight="1" spans="1:18">
      <c r="A148" s="10">
        <v>145</v>
      </c>
      <c r="B148" s="10" t="s">
        <v>348</v>
      </c>
      <c r="C148" s="10" t="s">
        <v>349</v>
      </c>
      <c r="D148" s="10" t="s">
        <v>22</v>
      </c>
      <c r="E148" s="10" t="s">
        <v>314</v>
      </c>
      <c r="F148" s="10" t="s">
        <v>350</v>
      </c>
      <c r="G148" s="11">
        <v>20210135</v>
      </c>
      <c r="H148" s="10">
        <v>2</v>
      </c>
      <c r="I148" s="10">
        <v>74.5</v>
      </c>
      <c r="J148" s="10"/>
      <c r="K148" s="10">
        <f t="shared" si="12"/>
        <v>74.5</v>
      </c>
      <c r="L148" s="14">
        <v>89.3</v>
      </c>
      <c r="M148" s="14">
        <v>94.9</v>
      </c>
      <c r="N148" s="14">
        <f t="shared" si="16"/>
        <v>91.54</v>
      </c>
      <c r="O148" s="14">
        <f t="shared" si="17"/>
        <v>84.724</v>
      </c>
      <c r="P148" s="10">
        <v>1</v>
      </c>
      <c r="Q148" s="10" t="s">
        <v>25</v>
      </c>
      <c r="R148" s="15"/>
    </row>
    <row r="149" s="3" customFormat="1" ht="19" customHeight="1" spans="1:18">
      <c r="A149" s="10">
        <v>146</v>
      </c>
      <c r="B149" s="10" t="s">
        <v>351</v>
      </c>
      <c r="C149" s="10" t="s">
        <v>352</v>
      </c>
      <c r="D149" s="10" t="s">
        <v>22</v>
      </c>
      <c r="E149" s="10" t="s">
        <v>314</v>
      </c>
      <c r="F149" s="10" t="s">
        <v>350</v>
      </c>
      <c r="G149" s="11">
        <v>20210135</v>
      </c>
      <c r="H149" s="10">
        <v>2</v>
      </c>
      <c r="I149" s="10">
        <v>84.5</v>
      </c>
      <c r="J149" s="10"/>
      <c r="K149" s="10">
        <f t="shared" si="12"/>
        <v>84.5</v>
      </c>
      <c r="L149" s="14">
        <v>83.8</v>
      </c>
      <c r="M149" s="14">
        <v>79.7</v>
      </c>
      <c r="N149" s="14">
        <f t="shared" si="16"/>
        <v>82.16</v>
      </c>
      <c r="O149" s="14">
        <f t="shared" si="17"/>
        <v>83.096</v>
      </c>
      <c r="P149" s="10">
        <v>2</v>
      </c>
      <c r="Q149" s="10" t="s">
        <v>25</v>
      </c>
      <c r="R149" s="15"/>
    </row>
    <row r="150" s="3" customFormat="1" ht="19" customHeight="1" spans="1:18">
      <c r="A150" s="10">
        <v>147</v>
      </c>
      <c r="B150" s="10" t="s">
        <v>353</v>
      </c>
      <c r="C150" s="10" t="s">
        <v>354</v>
      </c>
      <c r="D150" s="10" t="s">
        <v>22</v>
      </c>
      <c r="E150" s="10" t="s">
        <v>314</v>
      </c>
      <c r="F150" s="10" t="s">
        <v>355</v>
      </c>
      <c r="G150" s="11">
        <v>20210136</v>
      </c>
      <c r="H150" s="10">
        <v>5</v>
      </c>
      <c r="I150" s="10">
        <v>80</v>
      </c>
      <c r="J150" s="10"/>
      <c r="K150" s="10">
        <f t="shared" si="12"/>
        <v>80</v>
      </c>
      <c r="L150" s="14">
        <v>84.4</v>
      </c>
      <c r="M150" s="14">
        <v>85.8</v>
      </c>
      <c r="N150" s="14">
        <f t="shared" si="16"/>
        <v>84.96</v>
      </c>
      <c r="O150" s="14">
        <f t="shared" si="17"/>
        <v>82.976</v>
      </c>
      <c r="P150" s="10">
        <v>1</v>
      </c>
      <c r="Q150" s="10" t="s">
        <v>25</v>
      </c>
      <c r="R150" s="15"/>
    </row>
    <row r="151" s="3" customFormat="1" ht="19" customHeight="1" spans="1:18">
      <c r="A151" s="10">
        <v>148</v>
      </c>
      <c r="B151" s="10" t="s">
        <v>356</v>
      </c>
      <c r="C151" s="10" t="s">
        <v>357</v>
      </c>
      <c r="D151" s="10" t="s">
        <v>22</v>
      </c>
      <c r="E151" s="10" t="s">
        <v>314</v>
      </c>
      <c r="F151" s="10" t="s">
        <v>355</v>
      </c>
      <c r="G151" s="11">
        <v>20210136</v>
      </c>
      <c r="H151" s="10">
        <v>5</v>
      </c>
      <c r="I151" s="10">
        <v>74.5</v>
      </c>
      <c r="J151" s="10"/>
      <c r="K151" s="10">
        <f t="shared" si="12"/>
        <v>74.5</v>
      </c>
      <c r="L151" s="14">
        <v>85.4</v>
      </c>
      <c r="M151" s="14">
        <v>87.8</v>
      </c>
      <c r="N151" s="14">
        <f t="shared" si="16"/>
        <v>86.36</v>
      </c>
      <c r="O151" s="14">
        <f t="shared" si="17"/>
        <v>81.616</v>
      </c>
      <c r="P151" s="10">
        <v>2</v>
      </c>
      <c r="Q151" s="10" t="s">
        <v>25</v>
      </c>
      <c r="R151" s="15"/>
    </row>
    <row r="152" s="3" customFormat="1" ht="19" customHeight="1" spans="1:18">
      <c r="A152" s="10">
        <v>149</v>
      </c>
      <c r="B152" s="10" t="s">
        <v>358</v>
      </c>
      <c r="C152" s="10" t="s">
        <v>359</v>
      </c>
      <c r="D152" s="10" t="s">
        <v>22</v>
      </c>
      <c r="E152" s="10" t="s">
        <v>314</v>
      </c>
      <c r="F152" s="10" t="s">
        <v>355</v>
      </c>
      <c r="G152" s="11">
        <v>20210136</v>
      </c>
      <c r="H152" s="10">
        <v>5</v>
      </c>
      <c r="I152" s="10">
        <v>72.5</v>
      </c>
      <c r="J152" s="10"/>
      <c r="K152" s="10">
        <f t="shared" si="12"/>
        <v>72.5</v>
      </c>
      <c r="L152" s="14">
        <v>84</v>
      </c>
      <c r="M152" s="14">
        <v>86</v>
      </c>
      <c r="N152" s="14">
        <f t="shared" si="16"/>
        <v>84.8</v>
      </c>
      <c r="O152" s="14">
        <f t="shared" si="17"/>
        <v>79.88</v>
      </c>
      <c r="P152" s="10">
        <v>3</v>
      </c>
      <c r="Q152" s="10" t="s">
        <v>25</v>
      </c>
      <c r="R152" s="15"/>
    </row>
    <row r="153" s="3" customFormat="1" ht="19" customHeight="1" spans="1:18">
      <c r="A153" s="10">
        <v>150</v>
      </c>
      <c r="B153" s="10" t="s">
        <v>360</v>
      </c>
      <c r="C153" s="10" t="s">
        <v>361</v>
      </c>
      <c r="D153" s="10" t="s">
        <v>22</v>
      </c>
      <c r="E153" s="10" t="s">
        <v>314</v>
      </c>
      <c r="F153" s="10" t="s">
        <v>355</v>
      </c>
      <c r="G153" s="11">
        <v>20210136</v>
      </c>
      <c r="H153" s="10">
        <v>5</v>
      </c>
      <c r="I153" s="10">
        <v>66</v>
      </c>
      <c r="J153" s="10"/>
      <c r="K153" s="10">
        <f t="shared" si="12"/>
        <v>66</v>
      </c>
      <c r="L153" s="14">
        <v>87.6</v>
      </c>
      <c r="M153" s="14">
        <v>88.2</v>
      </c>
      <c r="N153" s="14">
        <f t="shared" si="16"/>
        <v>87.84</v>
      </c>
      <c r="O153" s="14">
        <f t="shared" si="17"/>
        <v>79.104</v>
      </c>
      <c r="P153" s="10">
        <v>4</v>
      </c>
      <c r="Q153" s="10" t="s">
        <v>25</v>
      </c>
      <c r="R153" s="15"/>
    </row>
    <row r="154" s="3" customFormat="1" ht="19" customHeight="1" spans="1:18">
      <c r="A154" s="10">
        <v>151</v>
      </c>
      <c r="B154" s="10" t="s">
        <v>362</v>
      </c>
      <c r="C154" s="10" t="s">
        <v>363</v>
      </c>
      <c r="D154" s="10" t="s">
        <v>22</v>
      </c>
      <c r="E154" s="10" t="s">
        <v>314</v>
      </c>
      <c r="F154" s="10" t="s">
        <v>355</v>
      </c>
      <c r="G154" s="11">
        <v>20210136</v>
      </c>
      <c r="H154" s="10">
        <v>5</v>
      </c>
      <c r="I154" s="10">
        <v>62</v>
      </c>
      <c r="J154" s="10"/>
      <c r="K154" s="10">
        <f t="shared" si="12"/>
        <v>62</v>
      </c>
      <c r="L154" s="14">
        <v>87.8</v>
      </c>
      <c r="M154" s="14">
        <v>89</v>
      </c>
      <c r="N154" s="14">
        <f t="shared" si="16"/>
        <v>88.28</v>
      </c>
      <c r="O154" s="14">
        <f t="shared" si="17"/>
        <v>77.768</v>
      </c>
      <c r="P154" s="10">
        <v>5</v>
      </c>
      <c r="Q154" s="10" t="s">
        <v>25</v>
      </c>
      <c r="R154" s="15"/>
    </row>
    <row r="155" s="3" customFormat="1" ht="19" customHeight="1" spans="1:18">
      <c r="A155" s="10">
        <v>152</v>
      </c>
      <c r="B155" s="10" t="s">
        <v>364</v>
      </c>
      <c r="C155" s="10" t="s">
        <v>365</v>
      </c>
      <c r="D155" s="10" t="s">
        <v>37</v>
      </c>
      <c r="E155" s="10" t="s">
        <v>314</v>
      </c>
      <c r="F155" s="10" t="s">
        <v>366</v>
      </c>
      <c r="G155" s="11">
        <v>20210137</v>
      </c>
      <c r="H155" s="10">
        <v>4</v>
      </c>
      <c r="I155" s="10">
        <v>66.5</v>
      </c>
      <c r="J155" s="10"/>
      <c r="K155" s="10">
        <f t="shared" si="12"/>
        <v>66.5</v>
      </c>
      <c r="L155" s="14">
        <v>81</v>
      </c>
      <c r="M155" s="14">
        <v>89.5625</v>
      </c>
      <c r="N155" s="14">
        <f t="shared" si="16"/>
        <v>84.425</v>
      </c>
      <c r="O155" s="14">
        <f t="shared" si="17"/>
        <v>77.255</v>
      </c>
      <c r="P155" s="10">
        <v>1</v>
      </c>
      <c r="Q155" s="10" t="s">
        <v>25</v>
      </c>
      <c r="R155" s="15"/>
    </row>
    <row r="156" s="3" customFormat="1" ht="19" customHeight="1" spans="1:18">
      <c r="A156" s="10">
        <v>153</v>
      </c>
      <c r="B156" s="10" t="s">
        <v>367</v>
      </c>
      <c r="C156" s="10" t="s">
        <v>368</v>
      </c>
      <c r="D156" s="10" t="s">
        <v>22</v>
      </c>
      <c r="E156" s="10" t="s">
        <v>314</v>
      </c>
      <c r="F156" s="10" t="s">
        <v>366</v>
      </c>
      <c r="G156" s="11">
        <v>20210137</v>
      </c>
      <c r="H156" s="10">
        <v>4</v>
      </c>
      <c r="I156" s="10">
        <v>55</v>
      </c>
      <c r="J156" s="10"/>
      <c r="K156" s="10">
        <f t="shared" si="12"/>
        <v>55</v>
      </c>
      <c r="L156" s="14">
        <v>85</v>
      </c>
      <c r="M156" s="14">
        <v>86.8125</v>
      </c>
      <c r="N156" s="14">
        <f t="shared" si="16"/>
        <v>85.725</v>
      </c>
      <c r="O156" s="14">
        <f t="shared" si="17"/>
        <v>73.435</v>
      </c>
      <c r="P156" s="10">
        <v>2</v>
      </c>
      <c r="Q156" s="10" t="s">
        <v>25</v>
      </c>
      <c r="R156" s="15"/>
    </row>
    <row r="157" s="3" customFormat="1" ht="19" customHeight="1" spans="1:18">
      <c r="A157" s="10">
        <v>154</v>
      </c>
      <c r="B157" s="10" t="s">
        <v>369</v>
      </c>
      <c r="C157" s="10" t="s">
        <v>370</v>
      </c>
      <c r="D157" s="10" t="s">
        <v>22</v>
      </c>
      <c r="E157" s="10" t="s">
        <v>314</v>
      </c>
      <c r="F157" s="10" t="s">
        <v>371</v>
      </c>
      <c r="G157" s="11">
        <v>20210138</v>
      </c>
      <c r="H157" s="10">
        <v>3</v>
      </c>
      <c r="I157" s="10">
        <v>75.5</v>
      </c>
      <c r="J157" s="10"/>
      <c r="K157" s="10">
        <f t="shared" si="12"/>
        <v>75.5</v>
      </c>
      <c r="L157" s="14">
        <v>87.7</v>
      </c>
      <c r="M157" s="14">
        <v>93.5</v>
      </c>
      <c r="N157" s="14">
        <f t="shared" si="16"/>
        <v>90.02</v>
      </c>
      <c r="O157" s="14">
        <f t="shared" si="17"/>
        <v>84.212</v>
      </c>
      <c r="P157" s="10">
        <v>1</v>
      </c>
      <c r="Q157" s="10" t="s">
        <v>25</v>
      </c>
      <c r="R157" s="15"/>
    </row>
    <row r="158" s="3" customFormat="1" ht="19" customHeight="1" spans="1:18">
      <c r="A158" s="10">
        <v>155</v>
      </c>
      <c r="B158" s="10" t="s">
        <v>372</v>
      </c>
      <c r="C158" s="10" t="s">
        <v>373</v>
      </c>
      <c r="D158" s="10" t="s">
        <v>22</v>
      </c>
      <c r="E158" s="10" t="s">
        <v>314</v>
      </c>
      <c r="F158" s="10" t="s">
        <v>371</v>
      </c>
      <c r="G158" s="11">
        <v>20210138</v>
      </c>
      <c r="H158" s="10">
        <v>3</v>
      </c>
      <c r="I158" s="10">
        <v>73.5</v>
      </c>
      <c r="J158" s="10"/>
      <c r="K158" s="10">
        <f t="shared" si="12"/>
        <v>73.5</v>
      </c>
      <c r="L158" s="14">
        <v>87</v>
      </c>
      <c r="M158" s="14">
        <v>92.8</v>
      </c>
      <c r="N158" s="14">
        <f t="shared" si="16"/>
        <v>89.32</v>
      </c>
      <c r="O158" s="14">
        <f t="shared" si="17"/>
        <v>82.992</v>
      </c>
      <c r="P158" s="10">
        <v>2</v>
      </c>
      <c r="Q158" s="10" t="s">
        <v>25</v>
      </c>
      <c r="R158" s="15"/>
    </row>
    <row r="159" s="3" customFormat="1" ht="19" customHeight="1" spans="1:18">
      <c r="A159" s="10">
        <v>156</v>
      </c>
      <c r="B159" s="10" t="s">
        <v>374</v>
      </c>
      <c r="C159" s="10" t="s">
        <v>375</v>
      </c>
      <c r="D159" s="10" t="s">
        <v>22</v>
      </c>
      <c r="E159" s="10" t="s">
        <v>314</v>
      </c>
      <c r="F159" s="10" t="s">
        <v>371</v>
      </c>
      <c r="G159" s="11">
        <v>20210138</v>
      </c>
      <c r="H159" s="10">
        <v>3</v>
      </c>
      <c r="I159" s="10">
        <v>77</v>
      </c>
      <c r="J159" s="10"/>
      <c r="K159" s="10">
        <f>I159+J159</f>
        <v>77</v>
      </c>
      <c r="L159" s="14">
        <v>85.4</v>
      </c>
      <c r="M159" s="14">
        <v>89.3</v>
      </c>
      <c r="N159" s="14">
        <f t="shared" si="16"/>
        <v>86.96</v>
      </c>
      <c r="O159" s="14">
        <f t="shared" si="17"/>
        <v>82.976</v>
      </c>
      <c r="P159" s="10">
        <v>3</v>
      </c>
      <c r="Q159" s="10" t="s">
        <v>25</v>
      </c>
      <c r="R159" s="15"/>
    </row>
  </sheetData>
  <autoFilter ref="A3:Q159">
    <extLst/>
  </autoFilter>
  <sortState ref="A184:AJ235">
    <sortCondition ref="O184:O235" descending="1"/>
  </sortState>
  <mergeCells count="2">
    <mergeCell ref="A1:B1"/>
    <mergeCell ref="A2:Q2"/>
  </mergeCells>
  <pageMargins left="0.748031496062992" right="0.748031496062992" top="0.66875" bottom="0.472222222222222" header="0.511811023622047" footer="0.314583333333333"/>
  <pageSetup paperSize="9" scale="8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yueyangyang</cp:lastModifiedBy>
  <dcterms:created xsi:type="dcterms:W3CDTF">2021-06-11T07:25:00Z</dcterms:created>
  <cp:lastPrinted>2021-06-11T07:29:00Z</cp:lastPrinted>
  <dcterms:modified xsi:type="dcterms:W3CDTF">2021-08-05T03:47:41Z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F7B01D919E784B538562FA3583C0B18F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