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排名（公示）" sheetId="1" r:id="rId1"/>
  </sheets>
  <definedNames>
    <definedName name="_xlnm.Print_Titles" localSheetId="0">'成绩排名（公示）'!$2:$3</definedName>
    <definedName name="_xlnm._FilterDatabase" localSheetId="0" hidden="1">'成绩排名（公示）'!$A$3:$Q$439</definedName>
  </definedNames>
  <calcPr fullCalcOnLoad="1"/>
</workbook>
</file>

<file path=xl/sharedStrings.xml><?xml version="1.0" encoding="utf-8"?>
<sst xmlns="http://schemas.openxmlformats.org/spreadsheetml/2006/main" count="3517" uniqueCount="1116">
  <si>
    <t>附件：</t>
  </si>
  <si>
    <t>南江县2020年上半年公开考试招聘公办中小学教师考试总成绩及岗位排名表</t>
  </si>
  <si>
    <t>序号</t>
  </si>
  <si>
    <t>姓名</t>
  </si>
  <si>
    <t>准考证号</t>
  </si>
  <si>
    <t>性别</t>
  </si>
  <si>
    <t>报考单位</t>
  </si>
  <si>
    <t>报考岗位</t>
  </si>
  <si>
    <t>招聘名额</t>
  </si>
  <si>
    <t>岗位编码</t>
  </si>
  <si>
    <t>笔试成绩</t>
  </si>
  <si>
    <t>政策性加分</t>
  </si>
  <si>
    <t>笔试总成绩</t>
  </si>
  <si>
    <t>讲课成绩</t>
  </si>
  <si>
    <t>技能（特长）成绩</t>
  </si>
  <si>
    <t>专业科目面试总成绩</t>
  </si>
  <si>
    <t>考试总成绩</t>
  </si>
  <si>
    <t>考试总成绩岗位排名</t>
  </si>
  <si>
    <t>备注</t>
  </si>
  <si>
    <t>邓鑫</t>
  </si>
  <si>
    <t>2001040100103</t>
  </si>
  <si>
    <t>女</t>
  </si>
  <si>
    <t>县城高完中（22人）</t>
  </si>
  <si>
    <t>高中语文</t>
  </si>
  <si>
    <t>20200601</t>
  </si>
  <si>
    <t>64.5</t>
  </si>
  <si>
    <t>1</t>
  </si>
  <si>
    <t>吴晓蓉</t>
  </si>
  <si>
    <t>2001040100107</t>
  </si>
  <si>
    <t>64.0</t>
  </si>
  <si>
    <t>2</t>
  </si>
  <si>
    <t>杨熙</t>
  </si>
  <si>
    <t>2001040100123</t>
  </si>
  <si>
    <t>高中数学</t>
  </si>
  <si>
    <t>20200602</t>
  </si>
  <si>
    <t>69.0</t>
  </si>
  <si>
    <t>李悦</t>
  </si>
  <si>
    <t>2001040100125</t>
  </si>
  <si>
    <t>67.0</t>
  </si>
  <si>
    <t>冉春</t>
  </si>
  <si>
    <t>2001040100111</t>
  </si>
  <si>
    <t>男</t>
  </si>
  <si>
    <t>70.0</t>
  </si>
  <si>
    <t>3</t>
  </si>
  <si>
    <t>陈晓梅</t>
  </si>
  <si>
    <t>2001040100122</t>
  </si>
  <si>
    <t>4</t>
  </si>
  <si>
    <t>黄淑琴</t>
  </si>
  <si>
    <t>2001040100127</t>
  </si>
  <si>
    <t>65.5</t>
  </si>
  <si>
    <t>5</t>
  </si>
  <si>
    <t>张元清</t>
  </si>
  <si>
    <t>2001040100121</t>
  </si>
  <si>
    <t>60.0</t>
  </si>
  <si>
    <t>6</t>
  </si>
  <si>
    <t>何加正</t>
  </si>
  <si>
    <t>2001040100115</t>
  </si>
  <si>
    <t>7</t>
  </si>
  <si>
    <t>柏占锋</t>
  </si>
  <si>
    <t>2001040100110</t>
  </si>
  <si>
    <t>57.5</t>
  </si>
  <si>
    <t>8</t>
  </si>
  <si>
    <t>习艳</t>
  </si>
  <si>
    <t>2001040100119</t>
  </si>
  <si>
    <t>56.0</t>
  </si>
  <si>
    <t>9</t>
  </si>
  <si>
    <t>高光威</t>
  </si>
  <si>
    <t>2001040100128</t>
  </si>
  <si>
    <t>54.5</t>
  </si>
  <si>
    <t>10</t>
  </si>
  <si>
    <t>黄腾钦</t>
  </si>
  <si>
    <t>2001040100126</t>
  </si>
  <si>
    <t>缺考</t>
  </si>
  <si>
    <t>李静</t>
  </si>
  <si>
    <t>2001040100224</t>
  </si>
  <si>
    <t>高中英语</t>
  </si>
  <si>
    <t>20200603</t>
  </si>
  <si>
    <t>75.5</t>
  </si>
  <si>
    <t>何艳平</t>
  </si>
  <si>
    <t>2001040100213</t>
  </si>
  <si>
    <t>73.5</t>
  </si>
  <si>
    <t>向雅丽</t>
  </si>
  <si>
    <t>2001040100214</t>
  </si>
  <si>
    <t>71.5</t>
  </si>
  <si>
    <t>严雪</t>
  </si>
  <si>
    <t>2001040100216</t>
  </si>
  <si>
    <t>康欣</t>
  </si>
  <si>
    <t>2001040100321</t>
  </si>
  <si>
    <t>王芳</t>
  </si>
  <si>
    <t>2001040100311</t>
  </si>
  <si>
    <t>67.5</t>
  </si>
  <si>
    <t>何谦</t>
  </si>
  <si>
    <t>2001040100313</t>
  </si>
  <si>
    <t>李亚林</t>
  </si>
  <si>
    <t>2001040100307</t>
  </si>
  <si>
    <t>68.5</t>
  </si>
  <si>
    <t>李媛媛</t>
  </si>
  <si>
    <t>2001040100318</t>
  </si>
  <si>
    <t>苟晓伶</t>
  </si>
  <si>
    <t>2001040100222</t>
  </si>
  <si>
    <t>吴晶</t>
  </si>
  <si>
    <t>2001040100221</t>
  </si>
  <si>
    <t>11</t>
  </si>
  <si>
    <t>张鹏</t>
  </si>
  <si>
    <t>2001040100325</t>
  </si>
  <si>
    <t>66.0</t>
  </si>
  <si>
    <t>12</t>
  </si>
  <si>
    <t>李丹</t>
  </si>
  <si>
    <t>2001040100306</t>
  </si>
  <si>
    <t>13</t>
  </si>
  <si>
    <t>谢林</t>
  </si>
  <si>
    <t>2001040100406</t>
  </si>
  <si>
    <t>高中化学</t>
  </si>
  <si>
    <t>20200605</t>
  </si>
  <si>
    <t>73.0</t>
  </si>
  <si>
    <t>马玉榕</t>
  </si>
  <si>
    <t>2001040100408</t>
  </si>
  <si>
    <t>刘俊</t>
  </si>
  <si>
    <t>2001040100422</t>
  </si>
  <si>
    <t>高中生物</t>
  </si>
  <si>
    <t>20200606</t>
  </si>
  <si>
    <t>72.0</t>
  </si>
  <si>
    <t>何旭蓉</t>
  </si>
  <si>
    <t>2001040100415</t>
  </si>
  <si>
    <t>63.5</t>
  </si>
  <si>
    <t>苏婷</t>
  </si>
  <si>
    <t>2001040100418</t>
  </si>
  <si>
    <t>石凌</t>
  </si>
  <si>
    <t>2001040100421</t>
  </si>
  <si>
    <t>61.0</t>
  </si>
  <si>
    <t>姜小梅</t>
  </si>
  <si>
    <t>2001040100507</t>
  </si>
  <si>
    <t>高中历史</t>
  </si>
  <si>
    <t>20200608</t>
  </si>
  <si>
    <t>77.5</t>
  </si>
  <si>
    <t>杨静</t>
  </si>
  <si>
    <t>2001040100508</t>
  </si>
  <si>
    <t>任艳玲</t>
  </si>
  <si>
    <t>2001040100506</t>
  </si>
  <si>
    <t>陈进</t>
  </si>
  <si>
    <t>2001040100503</t>
  </si>
  <si>
    <t>62.0</t>
  </si>
  <si>
    <t>李晓东</t>
  </si>
  <si>
    <t>2001040100512</t>
  </si>
  <si>
    <t>农村高完中（14人）</t>
  </si>
  <si>
    <t>20200611</t>
  </si>
  <si>
    <t>53.5</t>
  </si>
  <si>
    <t>魏荀</t>
  </si>
  <si>
    <t>2001040100518</t>
  </si>
  <si>
    <t>高中政治</t>
  </si>
  <si>
    <t>20200612</t>
  </si>
  <si>
    <t>袁露</t>
  </si>
  <si>
    <t>2001040100516</t>
  </si>
  <si>
    <t>何江</t>
  </si>
  <si>
    <t>2001040100520</t>
  </si>
  <si>
    <t>68.0</t>
  </si>
  <si>
    <t>何娇</t>
  </si>
  <si>
    <t>2001040100519</t>
  </si>
  <si>
    <t>63.0</t>
  </si>
  <si>
    <t>周忠富</t>
  </si>
  <si>
    <t>2001040100522</t>
  </si>
  <si>
    <t>20200613</t>
  </si>
  <si>
    <t>何陈杨</t>
  </si>
  <si>
    <t>2001040100526</t>
  </si>
  <si>
    <t>赵怡香</t>
  </si>
  <si>
    <t>2001040100527</t>
  </si>
  <si>
    <t>59.5</t>
  </si>
  <si>
    <t>谢菲</t>
  </si>
  <si>
    <t>2001040100607</t>
  </si>
  <si>
    <t>农村初中（22人）</t>
  </si>
  <si>
    <t>初中语文</t>
  </si>
  <si>
    <t>20200614</t>
  </si>
  <si>
    <t>何鑫</t>
  </si>
  <si>
    <t>2001040100530</t>
  </si>
  <si>
    <t>60.5</t>
  </si>
  <si>
    <t>石雪梅</t>
  </si>
  <si>
    <t>2001040100529</t>
  </si>
  <si>
    <t>58.0</t>
  </si>
  <si>
    <t>李洋</t>
  </si>
  <si>
    <t>2001040100611</t>
  </si>
  <si>
    <t>55.0</t>
  </si>
  <si>
    <t>龚明清</t>
  </si>
  <si>
    <t>2001040100614</t>
  </si>
  <si>
    <t>52.5</t>
  </si>
  <si>
    <t>陈赟</t>
  </si>
  <si>
    <t>2001040100528</t>
  </si>
  <si>
    <t>吴昱星</t>
  </si>
  <si>
    <t>2001040100608</t>
  </si>
  <si>
    <t>李玲</t>
  </si>
  <si>
    <t>2001040100602</t>
  </si>
  <si>
    <t>48.5</t>
  </si>
  <si>
    <t>胡丹</t>
  </si>
  <si>
    <t>2001040100605</t>
  </si>
  <si>
    <t>44.5</t>
  </si>
  <si>
    <t>李勇</t>
  </si>
  <si>
    <t>2001040100616</t>
  </si>
  <si>
    <t>51.0</t>
  </si>
  <si>
    <t>苏昱洲</t>
  </si>
  <si>
    <t>2001040100604</t>
  </si>
  <si>
    <t>45.0</t>
  </si>
  <si>
    <t>吴玲</t>
  </si>
  <si>
    <t>2001040100629</t>
  </si>
  <si>
    <t>初中数学</t>
  </si>
  <si>
    <t>20200615</t>
  </si>
  <si>
    <t>杜科儒</t>
  </si>
  <si>
    <t>2001040100628</t>
  </si>
  <si>
    <t>71.0</t>
  </si>
  <si>
    <t>柳余桥</t>
  </si>
  <si>
    <t>2001040100622</t>
  </si>
  <si>
    <t>陈西庚</t>
  </si>
  <si>
    <t>2001040100618</t>
  </si>
  <si>
    <t>周晓南</t>
  </si>
  <si>
    <t>2001040100625</t>
  </si>
  <si>
    <t>何珊</t>
  </si>
  <si>
    <t>2001040100617</t>
  </si>
  <si>
    <t>56.5</t>
  </si>
  <si>
    <t>强玉宝</t>
  </si>
  <si>
    <t>2001040100701</t>
  </si>
  <si>
    <t>郭玉芝</t>
  </si>
  <si>
    <t>2001040100713</t>
  </si>
  <si>
    <t>初中英语</t>
  </si>
  <si>
    <t>20200616</t>
  </si>
  <si>
    <t>75.0</t>
  </si>
  <si>
    <t>吴彩虹</t>
  </si>
  <si>
    <t>2001040100715</t>
  </si>
  <si>
    <t>岳亚琴</t>
  </si>
  <si>
    <t>2001040100714</t>
  </si>
  <si>
    <t>刘璐</t>
  </si>
  <si>
    <t>2001040100711</t>
  </si>
  <si>
    <t>毛琴</t>
  </si>
  <si>
    <t>2001040100703</t>
  </si>
  <si>
    <t>张珊</t>
  </si>
  <si>
    <t>2001040100712</t>
  </si>
  <si>
    <t>59.0</t>
  </si>
  <si>
    <t>张仕霖</t>
  </si>
  <si>
    <t>2001040100722</t>
  </si>
  <si>
    <t>初中政治</t>
  </si>
  <si>
    <t>20200617</t>
  </si>
  <si>
    <t>61.5</t>
  </si>
  <si>
    <t>杨芬</t>
  </si>
  <si>
    <t>2001040100718</t>
  </si>
  <si>
    <t>51.5</t>
  </si>
  <si>
    <t>苟小玲</t>
  </si>
  <si>
    <t>2001040100819</t>
  </si>
  <si>
    <t>县城小学（20人）</t>
  </si>
  <si>
    <t>县城小学语文</t>
  </si>
  <si>
    <t>20200618</t>
  </si>
  <si>
    <t>76.5</t>
  </si>
  <si>
    <t>彭弘睿</t>
  </si>
  <si>
    <t>2001040100906</t>
  </si>
  <si>
    <t>罗芳</t>
  </si>
  <si>
    <t>2001040100903</t>
  </si>
  <si>
    <t>谭江鸿</t>
  </si>
  <si>
    <t>2001040100810</t>
  </si>
  <si>
    <t>谭邦燕</t>
  </si>
  <si>
    <t>2001040100829</t>
  </si>
  <si>
    <t>邓红梅</t>
  </si>
  <si>
    <t>2001040100904</t>
  </si>
  <si>
    <t>王玉芬</t>
  </si>
  <si>
    <t>2001040100914</t>
  </si>
  <si>
    <t>74.0</t>
  </si>
  <si>
    <t>旷章媚</t>
  </si>
  <si>
    <t>2001040100815</t>
  </si>
  <si>
    <t>向陈</t>
  </si>
  <si>
    <t>2001040100827</t>
  </si>
  <si>
    <t>徐菡</t>
  </si>
  <si>
    <t>2001040100825</t>
  </si>
  <si>
    <t>李莉</t>
  </si>
  <si>
    <t>2001040100817</t>
  </si>
  <si>
    <t>65.0</t>
  </si>
  <si>
    <t>张欢</t>
  </si>
  <si>
    <t>2001040100814</t>
  </si>
  <si>
    <t>童晓轩</t>
  </si>
  <si>
    <t>2001040100820</t>
  </si>
  <si>
    <t>欧小芬</t>
  </si>
  <si>
    <t>2001040100805</t>
  </si>
  <si>
    <t>14</t>
  </si>
  <si>
    <t>朱永华</t>
  </si>
  <si>
    <t>2001040100822</t>
  </si>
  <si>
    <t>15</t>
  </si>
  <si>
    <t>陆粟</t>
  </si>
  <si>
    <t>2001040100729</t>
  </si>
  <si>
    <t>张倩</t>
  </si>
  <si>
    <t>2001040101001</t>
  </si>
  <si>
    <t>县城小学数学</t>
  </si>
  <si>
    <t>20200619</t>
  </si>
  <si>
    <t>李娇</t>
  </si>
  <si>
    <t>2001040100929</t>
  </si>
  <si>
    <t>汪巧巧</t>
  </si>
  <si>
    <t>2001040100923</t>
  </si>
  <si>
    <t>66.5</t>
  </si>
  <si>
    <t>杨艳</t>
  </si>
  <si>
    <t>2001040100927</t>
  </si>
  <si>
    <t>唐琴</t>
  </si>
  <si>
    <t>2001040100926</t>
  </si>
  <si>
    <t>黄美文</t>
  </si>
  <si>
    <t>2001040100928</t>
  </si>
  <si>
    <t>赵婧茹</t>
  </si>
  <si>
    <t>2001040100930</t>
  </si>
  <si>
    <t>54.0</t>
  </si>
  <si>
    <t>张啸雨</t>
  </si>
  <si>
    <t>2001040100921</t>
  </si>
  <si>
    <t>刘小洁</t>
  </si>
  <si>
    <t>2001040101015</t>
  </si>
  <si>
    <t>县城小学英语</t>
  </si>
  <si>
    <t>20200620</t>
  </si>
  <si>
    <t>赵婉君</t>
  </si>
  <si>
    <t>2001040101023</t>
  </si>
  <si>
    <t>向单</t>
  </si>
  <si>
    <t>2001040101009</t>
  </si>
  <si>
    <t>69.5</t>
  </si>
  <si>
    <t>杨莉芳</t>
  </si>
  <si>
    <t>2001040101024</t>
  </si>
  <si>
    <t>周文</t>
  </si>
  <si>
    <t>2001040101016</t>
  </si>
  <si>
    <t>耿会英</t>
  </si>
  <si>
    <t>2001040101025</t>
  </si>
  <si>
    <t>岳丹</t>
  </si>
  <si>
    <t>2001040101026</t>
  </si>
  <si>
    <t>杨婷</t>
  </si>
  <si>
    <t>2001040101010</t>
  </si>
  <si>
    <t>李潘</t>
  </si>
  <si>
    <t>2001040101118</t>
  </si>
  <si>
    <t>农村小学（51人）</t>
  </si>
  <si>
    <t>农村小学语文1</t>
  </si>
  <si>
    <t>20200621</t>
  </si>
  <si>
    <t>80.0</t>
  </si>
  <si>
    <t>罗欢</t>
  </si>
  <si>
    <t>2001040101204</t>
  </si>
  <si>
    <t>杨雯雯</t>
  </si>
  <si>
    <t>2001040101114</t>
  </si>
  <si>
    <t>何兴</t>
  </si>
  <si>
    <t>2001040101516</t>
  </si>
  <si>
    <t>王丹</t>
  </si>
  <si>
    <t>2001040101426</t>
  </si>
  <si>
    <t>78.0</t>
  </si>
  <si>
    <t>刘苗苗</t>
  </si>
  <si>
    <t>2001040101127</t>
  </si>
  <si>
    <t>70.5</t>
  </si>
  <si>
    <t>陈春容</t>
  </si>
  <si>
    <t>2001040101624</t>
  </si>
  <si>
    <t>康璎</t>
  </si>
  <si>
    <t>2001040101720</t>
  </si>
  <si>
    <t>齐胜兰</t>
  </si>
  <si>
    <t>2001040101415</t>
  </si>
  <si>
    <t>李小娇</t>
  </si>
  <si>
    <t>2001040101716</t>
  </si>
  <si>
    <t>杨洁</t>
  </si>
  <si>
    <t>2001040101030</t>
  </si>
  <si>
    <t>刘蓉</t>
  </si>
  <si>
    <t>2001040101530</t>
  </si>
  <si>
    <t>余英</t>
  </si>
  <si>
    <t>2001040101213</t>
  </si>
  <si>
    <t>范园</t>
  </si>
  <si>
    <t>2001040101029</t>
  </si>
  <si>
    <t>赵利娟</t>
  </si>
  <si>
    <t>2001040101410</t>
  </si>
  <si>
    <t>蔡佳迅</t>
  </si>
  <si>
    <t>2001040101628</t>
  </si>
  <si>
    <t>16</t>
  </si>
  <si>
    <t>康腾分</t>
  </si>
  <si>
    <t>2001040101726</t>
  </si>
  <si>
    <t>17</t>
  </si>
  <si>
    <t>陈江红</t>
  </si>
  <si>
    <t>2001040101602</t>
  </si>
  <si>
    <t>18</t>
  </si>
  <si>
    <t>唐旋</t>
  </si>
  <si>
    <t>2001040101425</t>
  </si>
  <si>
    <t>19</t>
  </si>
  <si>
    <t>付小乔</t>
  </si>
  <si>
    <t>2001040101702</t>
  </si>
  <si>
    <t>20</t>
  </si>
  <si>
    <t>贺荣凭</t>
  </si>
  <si>
    <t>2001040101122</t>
  </si>
  <si>
    <t>21</t>
  </si>
  <si>
    <t>邱泯榕</t>
  </si>
  <si>
    <t>2001040101712</t>
  </si>
  <si>
    <t>22</t>
  </si>
  <si>
    <t>林维</t>
  </si>
  <si>
    <t>2001040101618</t>
  </si>
  <si>
    <t>23</t>
  </si>
  <si>
    <t>胡荣瑕</t>
  </si>
  <si>
    <t>2001040101723</t>
  </si>
  <si>
    <t>24</t>
  </si>
  <si>
    <t>赵靖</t>
  </si>
  <si>
    <t>2001040101706</t>
  </si>
  <si>
    <t>25</t>
  </si>
  <si>
    <t>黄嘉玲</t>
  </si>
  <si>
    <t>2001040101601</t>
  </si>
  <si>
    <t>26</t>
  </si>
  <si>
    <t>胡俊</t>
  </si>
  <si>
    <t>2001040101427</t>
  </si>
  <si>
    <t>27</t>
  </si>
  <si>
    <t>赵红艳</t>
  </si>
  <si>
    <t>2001040101306</t>
  </si>
  <si>
    <t>赵爱芳</t>
  </si>
  <si>
    <t>2001040101817</t>
  </si>
  <si>
    <t>张含</t>
  </si>
  <si>
    <t>2001040102016</t>
  </si>
  <si>
    <t>农村小学数学1</t>
  </si>
  <si>
    <t>20200622</t>
  </si>
  <si>
    <t>鲜洋</t>
  </si>
  <si>
    <t>2001040101823</t>
  </si>
  <si>
    <t>石文静</t>
  </si>
  <si>
    <t>2001040102010</t>
  </si>
  <si>
    <t>陈晓芬</t>
  </si>
  <si>
    <t>2001040101911</t>
  </si>
  <si>
    <t>腾奎</t>
  </si>
  <si>
    <t>2001040102011</t>
  </si>
  <si>
    <t>杨维</t>
  </si>
  <si>
    <t>2001040101827</t>
  </si>
  <si>
    <t>秦世琴</t>
  </si>
  <si>
    <t>2001040102013</t>
  </si>
  <si>
    <t>赵志</t>
  </si>
  <si>
    <t>2001040102002</t>
  </si>
  <si>
    <t>58.5</t>
  </si>
  <si>
    <t>张春梅</t>
  </si>
  <si>
    <t>2001040101906</t>
  </si>
  <si>
    <t>吴蕊芯</t>
  </si>
  <si>
    <t>2001040101819</t>
  </si>
  <si>
    <t>崔燕</t>
  </si>
  <si>
    <t>2001040101829</t>
  </si>
  <si>
    <t>李晓艳</t>
  </si>
  <si>
    <t>2001040102009</t>
  </si>
  <si>
    <t>赵钦</t>
  </si>
  <si>
    <t>2001040101825</t>
  </si>
  <si>
    <t>王涛</t>
  </si>
  <si>
    <t>2001040102004</t>
  </si>
  <si>
    <t>苟立梅</t>
  </si>
  <si>
    <t>2001040101830</t>
  </si>
  <si>
    <t>谭玉婷</t>
  </si>
  <si>
    <t>2001040101920</t>
  </si>
  <si>
    <t>易薇</t>
  </si>
  <si>
    <t>2001040101927</t>
  </si>
  <si>
    <t>李丽君</t>
  </si>
  <si>
    <t>2001040101928</t>
  </si>
  <si>
    <t>52.0</t>
  </si>
  <si>
    <t>徐皓兰</t>
  </si>
  <si>
    <t>2001040102021</t>
  </si>
  <si>
    <t>何芬</t>
  </si>
  <si>
    <t>2001040101929</t>
  </si>
  <si>
    <t>戴佳</t>
  </si>
  <si>
    <t>2001040102008</t>
  </si>
  <si>
    <t>53.0</t>
  </si>
  <si>
    <t>杨元元</t>
  </si>
  <si>
    <t>2001040101828</t>
  </si>
  <si>
    <t>49.0</t>
  </si>
  <si>
    <t>廖长艳</t>
  </si>
  <si>
    <t>2001040102018</t>
  </si>
  <si>
    <t>石静</t>
  </si>
  <si>
    <t>2001040101923</t>
  </si>
  <si>
    <t>50.5</t>
  </si>
  <si>
    <t>余长成</t>
  </si>
  <si>
    <t>2001040102015</t>
  </si>
  <si>
    <t>49.5</t>
  </si>
  <si>
    <t>岳欢</t>
  </si>
  <si>
    <t>2001040102001</t>
  </si>
  <si>
    <t>彭玉</t>
  </si>
  <si>
    <t>2001040101914</t>
  </si>
  <si>
    <t>徐茂林</t>
  </si>
  <si>
    <t>2001040102017</t>
  </si>
  <si>
    <t>28</t>
  </si>
  <si>
    <t>李燕秋</t>
  </si>
  <si>
    <t>2001040101930</t>
  </si>
  <si>
    <t>29</t>
  </si>
  <si>
    <t>邓军</t>
  </si>
  <si>
    <t>2001040101909</t>
  </si>
  <si>
    <t>岳娟</t>
  </si>
  <si>
    <t>2001040102128</t>
  </si>
  <si>
    <t>农村小学英语1</t>
  </si>
  <si>
    <t>20200623</t>
  </si>
  <si>
    <t>何玲丽</t>
  </si>
  <si>
    <t>2001040102124</t>
  </si>
  <si>
    <t>刘杨杨</t>
  </si>
  <si>
    <t>2001040102129</t>
  </si>
  <si>
    <t>杨艳平</t>
  </si>
  <si>
    <t>2001040102126</t>
  </si>
  <si>
    <t>岳芬</t>
  </si>
  <si>
    <t>2001040102121</t>
  </si>
  <si>
    <t>钟欣</t>
  </si>
  <si>
    <t>2001040102119</t>
  </si>
  <si>
    <t>彭芃</t>
  </si>
  <si>
    <t>2001040102214</t>
  </si>
  <si>
    <t>农村小学语文2</t>
  </si>
  <si>
    <t>20200624</t>
  </si>
  <si>
    <t>谢琳</t>
  </si>
  <si>
    <t>2001040102301</t>
  </si>
  <si>
    <t>何娟</t>
  </si>
  <si>
    <t>2001040102302</t>
  </si>
  <si>
    <t>陈春梅</t>
  </si>
  <si>
    <t>2001040102304</t>
  </si>
  <si>
    <t>王玲</t>
  </si>
  <si>
    <t>2001040102210</t>
  </si>
  <si>
    <t>关敏</t>
  </si>
  <si>
    <t>2001040102223</t>
  </si>
  <si>
    <t>康熙莉</t>
  </si>
  <si>
    <t>2001040102305</t>
  </si>
  <si>
    <t>袁圣林</t>
  </si>
  <si>
    <t>2001040102222</t>
  </si>
  <si>
    <t>邓雪梅</t>
  </si>
  <si>
    <t>2001040102212</t>
  </si>
  <si>
    <t>杜梅</t>
  </si>
  <si>
    <t>2001040102221</t>
  </si>
  <si>
    <t>官柳秀</t>
  </si>
  <si>
    <t>2001040102213</t>
  </si>
  <si>
    <t>50.0</t>
  </si>
  <si>
    <t>张玲</t>
  </si>
  <si>
    <t>2001040102227</t>
  </si>
  <si>
    <t>何腾亮</t>
  </si>
  <si>
    <t>2001040102218</t>
  </si>
  <si>
    <t>48.0</t>
  </si>
  <si>
    <t>杨青春</t>
  </si>
  <si>
    <t>2001040102308</t>
  </si>
  <si>
    <t>康勉</t>
  </si>
  <si>
    <t>2001040102216</t>
  </si>
  <si>
    <t>44.0</t>
  </si>
  <si>
    <t>聂梦华</t>
  </si>
  <si>
    <t>2001040102306</t>
  </si>
  <si>
    <t>蒲晓</t>
  </si>
  <si>
    <t>2001040102217</t>
  </si>
  <si>
    <t>45.5</t>
  </si>
  <si>
    <t>黄小蓉</t>
  </si>
  <si>
    <t>2001040102303</t>
  </si>
  <si>
    <t>胡小方</t>
  </si>
  <si>
    <t>2001040102226</t>
  </si>
  <si>
    <t>2001040102317</t>
  </si>
  <si>
    <t>农村小学数学2</t>
  </si>
  <si>
    <t>20200625</t>
  </si>
  <si>
    <t>余小丽</t>
  </si>
  <si>
    <t>2001040102313</t>
  </si>
  <si>
    <t>谭伟</t>
  </si>
  <si>
    <t>2001040102312</t>
  </si>
  <si>
    <t>石春梅</t>
  </si>
  <si>
    <t>2001040102309</t>
  </si>
  <si>
    <t>罗芳芳</t>
  </si>
  <si>
    <t>2001040102316</t>
  </si>
  <si>
    <t>55.5</t>
  </si>
  <si>
    <t>吴兰</t>
  </si>
  <si>
    <t>2001040102320</t>
  </si>
  <si>
    <t>农村小学英语2</t>
  </si>
  <si>
    <t>20200626</t>
  </si>
  <si>
    <t>袁丹</t>
  </si>
  <si>
    <t>2001040102325</t>
  </si>
  <si>
    <t>谭玉勤</t>
  </si>
  <si>
    <t>2001040102322</t>
  </si>
  <si>
    <t>吴玉玲</t>
  </si>
  <si>
    <t>2001040102412</t>
  </si>
  <si>
    <t>县城学校（3人）</t>
  </si>
  <si>
    <t>县城心理健康教育</t>
  </si>
  <si>
    <t>20200627</t>
  </si>
  <si>
    <t>唐敏</t>
  </si>
  <si>
    <t>2001040102414</t>
  </si>
  <si>
    <t>陈崛</t>
  </si>
  <si>
    <t>2001040102407</t>
  </si>
  <si>
    <t>袁丽</t>
  </si>
  <si>
    <t>2001040102403</t>
  </si>
  <si>
    <t>段巧玲</t>
  </si>
  <si>
    <t>2001040102409</t>
  </si>
  <si>
    <t>吴材艳</t>
  </si>
  <si>
    <t>2001040102410</t>
  </si>
  <si>
    <t>王露苏</t>
  </si>
  <si>
    <t>2001040102422</t>
  </si>
  <si>
    <t>农村学校（2人）</t>
  </si>
  <si>
    <t>农村心理健康教育</t>
  </si>
  <si>
    <t>20200628</t>
  </si>
  <si>
    <t>47.5</t>
  </si>
  <si>
    <t>高记芳</t>
  </si>
  <si>
    <t>2001040102424</t>
  </si>
  <si>
    <t>46.0</t>
  </si>
  <si>
    <t>王琴</t>
  </si>
  <si>
    <t>2001040102804</t>
  </si>
  <si>
    <t>县城幼师（20人）</t>
  </si>
  <si>
    <t>县城幼师</t>
  </si>
  <si>
    <t>20200629</t>
  </si>
  <si>
    <t>74.5</t>
  </si>
  <si>
    <t>周佳丽</t>
  </si>
  <si>
    <t>2001040102721</t>
  </si>
  <si>
    <t>胡清</t>
  </si>
  <si>
    <t>2001040103324</t>
  </si>
  <si>
    <t>尤智明</t>
  </si>
  <si>
    <t>2001040103325</t>
  </si>
  <si>
    <t>伍维</t>
  </si>
  <si>
    <t>2001040102527</t>
  </si>
  <si>
    <t>魏宏</t>
  </si>
  <si>
    <t>2001040102705</t>
  </si>
  <si>
    <t>张小燕</t>
  </si>
  <si>
    <t>2001040102622</t>
  </si>
  <si>
    <t>朱春燕</t>
  </si>
  <si>
    <t>2001040103117</t>
  </si>
  <si>
    <t>谭小菲</t>
  </si>
  <si>
    <t>2001040102425</t>
  </si>
  <si>
    <t>康平</t>
  </si>
  <si>
    <t>2001040102510</t>
  </si>
  <si>
    <t>牛文倩</t>
  </si>
  <si>
    <t>2001040400310</t>
  </si>
  <si>
    <t>袁曼瑜</t>
  </si>
  <si>
    <t>2001040400124</t>
  </si>
  <si>
    <t>吴高会</t>
  </si>
  <si>
    <t>2001040102506</t>
  </si>
  <si>
    <t>罗钦月</t>
  </si>
  <si>
    <t>2001040102530</t>
  </si>
  <si>
    <t>严玉倩</t>
  </si>
  <si>
    <t>2001040102607</t>
  </si>
  <si>
    <t>冉啟香</t>
  </si>
  <si>
    <t>2001040102529</t>
  </si>
  <si>
    <t>母琳玉</t>
  </si>
  <si>
    <t>2001040102708</t>
  </si>
  <si>
    <t>李昌祝</t>
  </si>
  <si>
    <t>2001040102426</t>
  </si>
  <si>
    <t>王萍</t>
  </si>
  <si>
    <t>2001040103218</t>
  </si>
  <si>
    <t>景彬</t>
  </si>
  <si>
    <t>2001040102918</t>
  </si>
  <si>
    <t>雷蓉</t>
  </si>
  <si>
    <t>2001040103302</t>
  </si>
  <si>
    <t>张婉雪</t>
  </si>
  <si>
    <t>2001040102801</t>
  </si>
  <si>
    <t>刘金杰</t>
  </si>
  <si>
    <t>2001040102818</t>
  </si>
  <si>
    <t>王艳飞</t>
  </si>
  <si>
    <t>2001040102908</t>
  </si>
  <si>
    <t>62.5</t>
  </si>
  <si>
    <t>刘宇红</t>
  </si>
  <si>
    <t>2001040103104</t>
  </si>
  <si>
    <t>余欢</t>
  </si>
  <si>
    <t>2001040102704</t>
  </si>
  <si>
    <t>杨娟</t>
  </si>
  <si>
    <t>2001040102616</t>
  </si>
  <si>
    <t>赵小勤</t>
  </si>
  <si>
    <t>2001040102626</t>
  </si>
  <si>
    <t>张琳</t>
  </si>
  <si>
    <t>2001040102526</t>
  </si>
  <si>
    <t>何素平</t>
  </si>
  <si>
    <t>2001040102519</t>
  </si>
  <si>
    <t>30</t>
  </si>
  <si>
    <t>王芬</t>
  </si>
  <si>
    <t>2001040103127</t>
  </si>
  <si>
    <t>31</t>
  </si>
  <si>
    <t>魏滔</t>
  </si>
  <si>
    <t>2001040400217</t>
  </si>
  <si>
    <t>32</t>
  </si>
  <si>
    <t>唐樱丹</t>
  </si>
  <si>
    <t>2001040103107</t>
  </si>
  <si>
    <t>33</t>
  </si>
  <si>
    <t>严铃</t>
  </si>
  <si>
    <t>2001040103417</t>
  </si>
  <si>
    <t>34</t>
  </si>
  <si>
    <t>潘玲弘</t>
  </si>
  <si>
    <t>2001040102805</t>
  </si>
  <si>
    <t>35</t>
  </si>
  <si>
    <t>龚丽萍</t>
  </si>
  <si>
    <t>2001040103212</t>
  </si>
  <si>
    <t>36</t>
  </si>
  <si>
    <t>符建梅</t>
  </si>
  <si>
    <t>2001040103014</t>
  </si>
  <si>
    <t>37</t>
  </si>
  <si>
    <t>谢丹</t>
  </si>
  <si>
    <t>2001040102728</t>
  </si>
  <si>
    <t>38</t>
  </si>
  <si>
    <t>杨诗涵</t>
  </si>
  <si>
    <t>2001040102609</t>
  </si>
  <si>
    <t>冯华容</t>
  </si>
  <si>
    <t>2001040400924</t>
  </si>
  <si>
    <t>农村幼师（30人）</t>
  </si>
  <si>
    <t>农村幼师</t>
  </si>
  <si>
    <t>20200630</t>
  </si>
  <si>
    <t>79.5</t>
  </si>
  <si>
    <t>李琴</t>
  </si>
  <si>
    <t>2001040401221</t>
  </si>
  <si>
    <t>杨慧</t>
  </si>
  <si>
    <t>2001040401417</t>
  </si>
  <si>
    <t>王郭庆</t>
  </si>
  <si>
    <t>2001040400724</t>
  </si>
  <si>
    <t>何晓芬</t>
  </si>
  <si>
    <t>2001040401411</t>
  </si>
  <si>
    <t>李殊</t>
  </si>
  <si>
    <t>2001040401328</t>
  </si>
  <si>
    <t>陈蓉</t>
  </si>
  <si>
    <t>2001040400529</t>
  </si>
  <si>
    <t>龙林利</t>
  </si>
  <si>
    <t>2001040401205</t>
  </si>
  <si>
    <t>朱倩</t>
  </si>
  <si>
    <t>2001040401227</t>
  </si>
  <si>
    <t>岳静</t>
  </si>
  <si>
    <t>2001040401211</t>
  </si>
  <si>
    <t>王巧红</t>
  </si>
  <si>
    <t>2001040400503</t>
  </si>
  <si>
    <t>常媛</t>
  </si>
  <si>
    <t>2001040400619</t>
  </si>
  <si>
    <t>蒋悦</t>
  </si>
  <si>
    <t>2001040400911</t>
  </si>
  <si>
    <t>李巧</t>
  </si>
  <si>
    <t>2001040400817</t>
  </si>
  <si>
    <t>邓荣</t>
  </si>
  <si>
    <t>2001040400918</t>
  </si>
  <si>
    <t>李长春</t>
  </si>
  <si>
    <t>2001040400726</t>
  </si>
  <si>
    <t>岳旖霞</t>
  </si>
  <si>
    <t>2001040400704</t>
  </si>
  <si>
    <t>胡倩</t>
  </si>
  <si>
    <t>2001040400922</t>
  </si>
  <si>
    <t>李薇</t>
  </si>
  <si>
    <t>2001040401502</t>
  </si>
  <si>
    <t>周璇</t>
  </si>
  <si>
    <t>2001040401404</t>
  </si>
  <si>
    <t>陈千千</t>
  </si>
  <si>
    <t>2001040401427</t>
  </si>
  <si>
    <t>袁小茜</t>
  </si>
  <si>
    <t>2001040401309</t>
  </si>
  <si>
    <t>苏红</t>
  </si>
  <si>
    <t>2001040400909</t>
  </si>
  <si>
    <t>赵丽娟</t>
  </si>
  <si>
    <t>2001040400926</t>
  </si>
  <si>
    <t>廖乃璃</t>
  </si>
  <si>
    <t>2001040400820</t>
  </si>
  <si>
    <t>谭羚佑</t>
  </si>
  <si>
    <t>2001040400705</t>
  </si>
  <si>
    <t>黄窈</t>
  </si>
  <si>
    <t>2001040401106</t>
  </si>
  <si>
    <t>何晓梅</t>
  </si>
  <si>
    <t>2001040401011</t>
  </si>
  <si>
    <t>李盼</t>
  </si>
  <si>
    <t>2001040400314</t>
  </si>
  <si>
    <t>何娜</t>
  </si>
  <si>
    <t>2001040401212</t>
  </si>
  <si>
    <t>蔡远丽</t>
  </si>
  <si>
    <t>2001040400919</t>
  </si>
  <si>
    <t>付秀兰</t>
  </si>
  <si>
    <t>2001040400525</t>
  </si>
  <si>
    <t>何敏</t>
  </si>
  <si>
    <t>2001040400808</t>
  </si>
  <si>
    <t>蔡婧</t>
  </si>
  <si>
    <t>2001040401012</t>
  </si>
  <si>
    <t>李玉梅</t>
  </si>
  <si>
    <t>2001040401013</t>
  </si>
  <si>
    <t>熊娇</t>
  </si>
  <si>
    <t>2001040400316</t>
  </si>
  <si>
    <t>杜红梅</t>
  </si>
  <si>
    <t>2001040401001</t>
  </si>
  <si>
    <t>刘娟</t>
  </si>
  <si>
    <t>2001040401413</t>
  </si>
  <si>
    <t>何超容</t>
  </si>
  <si>
    <t>2001040400613</t>
  </si>
  <si>
    <t>39</t>
  </si>
  <si>
    <t>宋丽梅</t>
  </si>
  <si>
    <t>2001040401008</t>
  </si>
  <si>
    <t>40</t>
  </si>
  <si>
    <t>何杰</t>
  </si>
  <si>
    <t>2001040401428</t>
  </si>
  <si>
    <t>41</t>
  </si>
  <si>
    <t>孙雨菡</t>
  </si>
  <si>
    <t>2001040400424</t>
  </si>
  <si>
    <t>42</t>
  </si>
  <si>
    <t>李倩</t>
  </si>
  <si>
    <t>2001040400718</t>
  </si>
  <si>
    <t>43</t>
  </si>
  <si>
    <t>岳新玉</t>
  </si>
  <si>
    <t>2001040401321</t>
  </si>
  <si>
    <t>44</t>
  </si>
  <si>
    <t>冉秋菊</t>
  </si>
  <si>
    <t>2001040400624</t>
  </si>
  <si>
    <t>45</t>
  </si>
  <si>
    <t>龚娟</t>
  </si>
  <si>
    <t>2001040400625</t>
  </si>
  <si>
    <t>46</t>
  </si>
  <si>
    <t>方静</t>
  </si>
  <si>
    <t>2001040401319</t>
  </si>
  <si>
    <t>47</t>
  </si>
  <si>
    <t>张悦萍</t>
  </si>
  <si>
    <t>2001040400507</t>
  </si>
  <si>
    <t>48</t>
  </si>
  <si>
    <t>彭其杰</t>
  </si>
  <si>
    <t>2001040400818</t>
  </si>
  <si>
    <t>49</t>
  </si>
  <si>
    <t>李青</t>
  </si>
  <si>
    <t>2001040401420</t>
  </si>
  <si>
    <t>50</t>
  </si>
  <si>
    <t>岳彦君</t>
  </si>
  <si>
    <t>2001040400821</t>
  </si>
  <si>
    <t>51</t>
  </si>
  <si>
    <t>屈新惠</t>
  </si>
  <si>
    <t>2001040401101</t>
  </si>
  <si>
    <t>52</t>
  </si>
  <si>
    <t>杨琳</t>
  </si>
  <si>
    <t>2001040400417</t>
  </si>
  <si>
    <t>53</t>
  </si>
  <si>
    <t>陈丽华</t>
  </si>
  <si>
    <t>2001040400514</t>
  </si>
  <si>
    <t>54</t>
  </si>
  <si>
    <t>孙欢</t>
  </si>
  <si>
    <t>2001040400829</t>
  </si>
  <si>
    <t>55</t>
  </si>
  <si>
    <t>苗倩</t>
  </si>
  <si>
    <t>2001040400811</t>
  </si>
  <si>
    <t>56</t>
  </si>
  <si>
    <t>王喜梅</t>
  </si>
  <si>
    <t>2001040400710</t>
  </si>
  <si>
    <t>57</t>
  </si>
  <si>
    <t>张新容</t>
  </si>
  <si>
    <t>2001040400325</t>
  </si>
  <si>
    <t>58</t>
  </si>
  <si>
    <t>张利琼</t>
  </si>
  <si>
    <t>2001040401121</t>
  </si>
  <si>
    <t>59</t>
  </si>
  <si>
    <t>俸和玲</t>
  </si>
  <si>
    <t>2001040400315</t>
  </si>
  <si>
    <t>60</t>
  </si>
  <si>
    <t>姜茜茜</t>
  </si>
  <si>
    <t>2001040400421</t>
  </si>
  <si>
    <t>61</t>
  </si>
  <si>
    <t>周玲梅</t>
  </si>
  <si>
    <t>2001040401113</t>
  </si>
  <si>
    <t>62</t>
  </si>
  <si>
    <t>杨罡</t>
  </si>
  <si>
    <t>2001040401506</t>
  </si>
  <si>
    <t>南江县职业中学（3人）</t>
  </si>
  <si>
    <t>汽车检测与维修技术</t>
  </si>
  <si>
    <t>20200631</t>
  </si>
  <si>
    <t>王波</t>
  </si>
  <si>
    <t>2001040401505</t>
  </si>
  <si>
    <t>王贤武</t>
  </si>
  <si>
    <t>2001040401509</t>
  </si>
  <si>
    <t>机械设计及其自动化</t>
  </si>
  <si>
    <t>20200632</t>
  </si>
  <si>
    <t>廖江林</t>
  </si>
  <si>
    <t>2001040401510</t>
  </si>
  <si>
    <t>57.0</t>
  </si>
  <si>
    <t>杨杰雯</t>
  </si>
  <si>
    <t>2001040401518</t>
  </si>
  <si>
    <t>信息技术</t>
  </si>
  <si>
    <t>20200633</t>
  </si>
  <si>
    <t>黎藜</t>
  </si>
  <si>
    <t>2001040401516</t>
  </si>
  <si>
    <t>何玉涵</t>
  </si>
  <si>
    <t>2001040401522</t>
  </si>
  <si>
    <t>南江县小河职业中学（2人）</t>
  </si>
  <si>
    <t>舞蹈教师</t>
  </si>
  <si>
    <t>20200634</t>
  </si>
  <si>
    <t>李杨洋</t>
  </si>
  <si>
    <t>2001040401520</t>
  </si>
  <si>
    <t>汪滟舒</t>
  </si>
  <si>
    <t>2001040401605</t>
  </si>
  <si>
    <t>南江县职业中学（1人）</t>
  </si>
  <si>
    <t>县城高中音乐</t>
  </si>
  <si>
    <t>20200636</t>
  </si>
  <si>
    <t>罗艳</t>
  </si>
  <si>
    <t>2001040401527</t>
  </si>
  <si>
    <t>唐利娟</t>
  </si>
  <si>
    <t>2001040401602</t>
  </si>
  <si>
    <t>罗婉祯</t>
  </si>
  <si>
    <t>2001040401809</t>
  </si>
  <si>
    <t>县城小学（8人）</t>
  </si>
  <si>
    <t>县城小学音乐</t>
  </si>
  <si>
    <t>20200637</t>
  </si>
  <si>
    <t>李东红</t>
  </si>
  <si>
    <t>2001040401825</t>
  </si>
  <si>
    <t>唐诗雨</t>
  </si>
  <si>
    <t>2001040401823</t>
  </si>
  <si>
    <t>胡欣</t>
  </si>
  <si>
    <t>2001040401712</t>
  </si>
  <si>
    <t>陈晓姗</t>
  </si>
  <si>
    <t>2001040401720</t>
  </si>
  <si>
    <t>苏林</t>
  </si>
  <si>
    <t>2001040401620</t>
  </si>
  <si>
    <t>刘晓</t>
  </si>
  <si>
    <t>2001040401704</t>
  </si>
  <si>
    <t>岳娇</t>
  </si>
  <si>
    <t>2001040401821</t>
  </si>
  <si>
    <t>谢欢</t>
  </si>
  <si>
    <t>2001040401820</t>
  </si>
  <si>
    <t>刘小玲</t>
  </si>
  <si>
    <t>2001040401818</t>
  </si>
  <si>
    <t>樊艳红</t>
  </si>
  <si>
    <t>2001040401611</t>
  </si>
  <si>
    <t>周宁</t>
  </si>
  <si>
    <t>2001040401702</t>
  </si>
  <si>
    <t>周永华</t>
  </si>
  <si>
    <t>2001040401909</t>
  </si>
  <si>
    <t>县城小学体育</t>
  </si>
  <si>
    <t>20200638</t>
  </si>
  <si>
    <t>黄瑶</t>
  </si>
  <si>
    <t>2001040401916</t>
  </si>
  <si>
    <t>2001040401828</t>
  </si>
  <si>
    <t>何定坤</t>
  </si>
  <si>
    <t>2001040401903</t>
  </si>
  <si>
    <t>刘瀚文</t>
  </si>
  <si>
    <t>2001040401915</t>
  </si>
  <si>
    <t>范果山</t>
  </si>
  <si>
    <t>2001040401827</t>
  </si>
  <si>
    <t>王菊</t>
  </si>
  <si>
    <t>2001040401911</t>
  </si>
  <si>
    <t>任维</t>
  </si>
  <si>
    <t>2001040401917</t>
  </si>
  <si>
    <t>彭帅</t>
  </si>
  <si>
    <t>2001040401913</t>
  </si>
  <si>
    <t>2001040401912</t>
  </si>
  <si>
    <t>吴敏林</t>
  </si>
  <si>
    <t>2001040401902</t>
  </si>
  <si>
    <t>岳巧林</t>
  </si>
  <si>
    <t>2001040401929</t>
  </si>
  <si>
    <t>农村初中（18人）</t>
  </si>
  <si>
    <t>农村初中音乐</t>
  </si>
  <si>
    <t>20200639</t>
  </si>
  <si>
    <t>林芯忆</t>
  </si>
  <si>
    <t>2001040402003</t>
  </si>
  <si>
    <t>吴玲虹</t>
  </si>
  <si>
    <t>2001040402016</t>
  </si>
  <si>
    <t>余桂华</t>
  </si>
  <si>
    <t>2001040401928</t>
  </si>
  <si>
    <t>龙建丽</t>
  </si>
  <si>
    <t>2001040402022</t>
  </si>
  <si>
    <t>李艳</t>
  </si>
  <si>
    <t>2001040402001</t>
  </si>
  <si>
    <t>雷文豪</t>
  </si>
  <si>
    <t>2001040402007</t>
  </si>
  <si>
    <t>许利军</t>
  </si>
  <si>
    <t>2001040402015</t>
  </si>
  <si>
    <t>王小梅</t>
  </si>
  <si>
    <t>2001040402018</t>
  </si>
  <si>
    <t>宋卉</t>
  </si>
  <si>
    <t>2001040402006</t>
  </si>
  <si>
    <t>袁欣</t>
  </si>
  <si>
    <t>2001040401922</t>
  </si>
  <si>
    <t>马小群</t>
  </si>
  <si>
    <t>2001040401920</t>
  </si>
  <si>
    <t>何春蓉</t>
  </si>
  <si>
    <t>2001040401921</t>
  </si>
  <si>
    <t>谭媛</t>
  </si>
  <si>
    <t>2001040402021</t>
  </si>
  <si>
    <t>杜林梅</t>
  </si>
  <si>
    <t>2001040402019</t>
  </si>
  <si>
    <t>杨欢</t>
  </si>
  <si>
    <t>2001040402011</t>
  </si>
  <si>
    <t>王杰</t>
  </si>
  <si>
    <t>2001040402114</t>
  </si>
  <si>
    <t>农村初中体育</t>
  </si>
  <si>
    <t>20200640</t>
  </si>
  <si>
    <t>沈黎明</t>
  </si>
  <si>
    <t>2001040402115</t>
  </si>
  <si>
    <t>魏丽</t>
  </si>
  <si>
    <t>2001040402116</t>
  </si>
  <si>
    <t>刘立伟</t>
  </si>
  <si>
    <t>2001040402112</t>
  </si>
  <si>
    <t>张洋</t>
  </si>
  <si>
    <t>2001040402023</t>
  </si>
  <si>
    <t>王艺博</t>
  </si>
  <si>
    <t>2001040402026</t>
  </si>
  <si>
    <t>代俊成</t>
  </si>
  <si>
    <t>2001040402108</t>
  </si>
  <si>
    <t>刘韬</t>
  </si>
  <si>
    <t>2001040402027</t>
  </si>
  <si>
    <t>蒋涛</t>
  </si>
  <si>
    <t>2001040402105</t>
  </si>
  <si>
    <t>46.5</t>
  </si>
  <si>
    <t>余俊璋</t>
  </si>
  <si>
    <t>2001040402113</t>
  </si>
  <si>
    <t>惠尤人</t>
  </si>
  <si>
    <t>2001040402107</t>
  </si>
  <si>
    <t>王婷</t>
  </si>
  <si>
    <t>2001040402117</t>
  </si>
  <si>
    <t>袁亮</t>
  </si>
  <si>
    <t>2001040402101</t>
  </si>
  <si>
    <t>李波</t>
  </si>
  <si>
    <t>2001040402025</t>
  </si>
  <si>
    <t>殷春梅</t>
  </si>
  <si>
    <t>2001040402106</t>
  </si>
  <si>
    <t>岳九猛</t>
  </si>
  <si>
    <t>2001040402030</t>
  </si>
  <si>
    <t>岳映江</t>
  </si>
  <si>
    <t>2001040402029</t>
  </si>
  <si>
    <t>苏进</t>
  </si>
  <si>
    <t>2001040402104</t>
  </si>
  <si>
    <t>侯庆玲</t>
  </si>
  <si>
    <t>2001040402024</t>
  </si>
  <si>
    <t>37.5</t>
  </si>
  <si>
    <t>李家兴</t>
  </si>
  <si>
    <t>2001040402028</t>
  </si>
  <si>
    <t>32.0</t>
  </si>
  <si>
    <t>李玉容</t>
  </si>
  <si>
    <t>2001040402103</t>
  </si>
  <si>
    <t>39.5</t>
  </si>
  <si>
    <t>康明鑫</t>
  </si>
  <si>
    <t>2001040402102</t>
  </si>
  <si>
    <t>43.5</t>
  </si>
  <si>
    <t>冯潇苇</t>
  </si>
  <si>
    <t>2001040402307</t>
  </si>
  <si>
    <t>农村初中美术</t>
  </si>
  <si>
    <t>20200641</t>
  </si>
  <si>
    <t>王明佳</t>
  </si>
  <si>
    <t>2001040402305</t>
  </si>
  <si>
    <t>陈茜</t>
  </si>
  <si>
    <t>2001040402224</t>
  </si>
  <si>
    <t>杨蕊菡</t>
  </si>
  <si>
    <t>2001040402314</t>
  </si>
  <si>
    <t>李娜</t>
  </si>
  <si>
    <t>2001040402318</t>
  </si>
  <si>
    <t>石永虹</t>
  </si>
  <si>
    <t>2001040402125</t>
  </si>
  <si>
    <t>吴姗珊</t>
  </si>
  <si>
    <t>2001040402312</t>
  </si>
  <si>
    <t>徐嘉</t>
  </si>
  <si>
    <t>2001040402130</t>
  </si>
  <si>
    <t>72.5</t>
  </si>
  <si>
    <t>2001040402313</t>
  </si>
  <si>
    <t>胡春梅</t>
  </si>
  <si>
    <t>2001040402121</t>
  </si>
  <si>
    <t>刘兰</t>
  </si>
  <si>
    <t>2001040402406</t>
  </si>
  <si>
    <t>农村小学（26人）</t>
  </si>
  <si>
    <t>农村小学音乐</t>
  </si>
  <si>
    <t>20200642</t>
  </si>
  <si>
    <t>姚俊</t>
  </si>
  <si>
    <t>2001040402412</t>
  </si>
  <si>
    <t>吴莉</t>
  </si>
  <si>
    <t>2001040402421</t>
  </si>
  <si>
    <t>谢尚兵</t>
  </si>
  <si>
    <t>2001040402426</t>
  </si>
  <si>
    <t>甘小娟</t>
  </si>
  <si>
    <t>2001040402515</t>
  </si>
  <si>
    <t>魏海楠</t>
  </si>
  <si>
    <t>2001040402404</t>
  </si>
  <si>
    <t>赵雪莲</t>
  </si>
  <si>
    <t>2001040402325</t>
  </si>
  <si>
    <t>岳倩</t>
  </si>
  <si>
    <t>2001040402504</t>
  </si>
  <si>
    <t>蔡长江</t>
  </si>
  <si>
    <t>2001040402423</t>
  </si>
  <si>
    <t>赵利萍</t>
  </si>
  <si>
    <t>2001040402326</t>
  </si>
  <si>
    <t>彭鎏之</t>
  </si>
  <si>
    <t>2001040402324</t>
  </si>
  <si>
    <t>谌杰</t>
  </si>
  <si>
    <t>2001040402401</t>
  </si>
  <si>
    <t>岳小琴</t>
  </si>
  <si>
    <t>2001040402508</t>
  </si>
  <si>
    <t>熊小林</t>
  </si>
  <si>
    <t>2001040402416</t>
  </si>
  <si>
    <t>王红</t>
  </si>
  <si>
    <t>2001040402501</t>
  </si>
  <si>
    <t>赵欢</t>
  </si>
  <si>
    <t>2001040402429</t>
  </si>
  <si>
    <t>贾红梅</t>
  </si>
  <si>
    <t>2001040402507</t>
  </si>
  <si>
    <t>向泓骏</t>
  </si>
  <si>
    <t>2001040402405</t>
  </si>
  <si>
    <t>杨敏</t>
  </si>
  <si>
    <t>2001040402410</t>
  </si>
  <si>
    <t>吴欣</t>
  </si>
  <si>
    <t>2001040402519</t>
  </si>
  <si>
    <t>方丽</t>
  </si>
  <si>
    <t>2001040402518</t>
  </si>
  <si>
    <t>何美蓉</t>
  </si>
  <si>
    <t>2001040402428</t>
  </si>
  <si>
    <t>余静</t>
  </si>
  <si>
    <t>2001040402414</t>
  </si>
  <si>
    <t>赵凤鸣</t>
  </si>
  <si>
    <t>2001040402511</t>
  </si>
  <si>
    <t>张蕾</t>
  </si>
  <si>
    <t>2001040402419</t>
  </si>
  <si>
    <t>彭雪梅</t>
  </si>
  <si>
    <t>2001040402503</t>
  </si>
  <si>
    <t>王珊</t>
  </si>
  <si>
    <t>2001040402403</t>
  </si>
  <si>
    <t>赵盼</t>
  </si>
  <si>
    <t>2001040402506</t>
  </si>
  <si>
    <t>谢森林</t>
  </si>
  <si>
    <t>2001040402529</t>
  </si>
  <si>
    <t>农村小学体育1</t>
  </si>
  <si>
    <t>20200643</t>
  </si>
  <si>
    <t>王舒</t>
  </si>
  <si>
    <t>2001040402527</t>
  </si>
  <si>
    <t>刘梅</t>
  </si>
  <si>
    <t>2001040402711</t>
  </si>
  <si>
    <t>农村小学美术</t>
  </si>
  <si>
    <t>20200644</t>
  </si>
  <si>
    <t>肖琼</t>
  </si>
  <si>
    <t>2001040402617</t>
  </si>
  <si>
    <t>郑伶</t>
  </si>
  <si>
    <t>2001040402718</t>
  </si>
  <si>
    <t>2001040402702</t>
  </si>
  <si>
    <t>康卉</t>
  </si>
  <si>
    <t>2001040402613</t>
  </si>
  <si>
    <t>岳春梅</t>
  </si>
  <si>
    <t>2001040402720</t>
  </si>
  <si>
    <t>2001040402602</t>
  </si>
  <si>
    <t>肖飞</t>
  </si>
  <si>
    <t>2001040402609</t>
  </si>
  <si>
    <t>杜飞</t>
  </si>
  <si>
    <t>2001040402725</t>
  </si>
  <si>
    <t>仲金政</t>
  </si>
  <si>
    <t>2001040402607</t>
  </si>
  <si>
    <t>廖淑君</t>
  </si>
  <si>
    <t>2001040402603</t>
  </si>
  <si>
    <t>闫星月</t>
  </si>
  <si>
    <t>2001040402708</t>
  </si>
  <si>
    <t>何俊红</t>
  </si>
  <si>
    <t>2001040402630</t>
  </si>
  <si>
    <t>张永芳</t>
  </si>
  <si>
    <t>2001040402715</t>
  </si>
  <si>
    <t>齐文</t>
  </si>
  <si>
    <t>2001040402619</t>
  </si>
  <si>
    <t>谭文君</t>
  </si>
  <si>
    <t>2001040402707</t>
  </si>
  <si>
    <t>余艳玲</t>
  </si>
  <si>
    <t>2001040402703</t>
  </si>
  <si>
    <t>张榕艳</t>
  </si>
  <si>
    <t>2001040402620</t>
  </si>
  <si>
    <t>蔡幸芳</t>
  </si>
  <si>
    <t>2001040402623</t>
  </si>
  <si>
    <t>李祥</t>
  </si>
  <si>
    <t>2001040402817</t>
  </si>
  <si>
    <t>公山镇桥坝教学点</t>
  </si>
  <si>
    <t>农村小学体育2</t>
  </si>
  <si>
    <t>20200645</t>
  </si>
  <si>
    <t>王栋</t>
  </si>
  <si>
    <t>2001040402822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</si>
</sst>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5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19" fillId="9" borderId="6" applyNumberFormat="0" applyAlignment="0" applyProtection="0"/>
    <xf numFmtId="0" fontId="22" fillId="9" borderId="1" applyNumberFormat="0" applyAlignment="0" applyProtection="0"/>
    <xf numFmtId="0" fontId="21" fillId="10" borderId="7" applyNumberFormat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5" fillId="7" borderId="0" applyNumberFormat="0" applyBorder="0" applyAlignment="0" applyProtection="0"/>
    <xf numFmtId="0" fontId="16" fillId="3" borderId="0" applyNumberFormat="0" applyBorder="0" applyAlignment="0" applyProtection="0"/>
    <xf numFmtId="0" fontId="10" fillId="7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9"/>
  <sheetViews>
    <sheetView tabSelected="1" zoomScaleSheetLayoutView="100" workbookViewId="0" topLeftCell="A1">
      <pane ySplit="3" topLeftCell="A4" activePane="bottomLeft" state="frozen"/>
      <selection pane="bottomLeft" activeCell="S12" sqref="S12"/>
    </sheetView>
  </sheetViews>
  <sheetFormatPr defaultColWidth="9.140625" defaultRowHeight="12.75"/>
  <cols>
    <col min="1" max="1" width="6.140625" style="3" customWidth="1"/>
    <col min="2" max="2" width="8.421875" style="3" customWidth="1"/>
    <col min="3" max="3" width="16.00390625" style="3" customWidth="1"/>
    <col min="4" max="4" width="6.140625" style="3" customWidth="1"/>
    <col min="5" max="5" width="26.7109375" style="3" customWidth="1"/>
    <col min="6" max="6" width="19.28125" style="3" customWidth="1"/>
    <col min="7" max="7" width="5.57421875" style="3" customWidth="1"/>
    <col min="8" max="8" width="9.57421875" style="3" customWidth="1"/>
    <col min="9" max="9" width="9.57421875" style="4" customWidth="1"/>
    <col min="10" max="10" width="7.8515625" style="4" customWidth="1"/>
    <col min="11" max="11" width="7.00390625" style="4" customWidth="1"/>
    <col min="12" max="12" width="8.7109375" style="4" customWidth="1"/>
    <col min="13" max="13" width="12.7109375" style="4" customWidth="1"/>
    <col min="14" max="14" width="11.7109375" style="4" customWidth="1"/>
    <col min="15" max="15" width="7.57421875" style="4" customWidth="1"/>
    <col min="16" max="16" width="10.7109375" style="5" customWidth="1"/>
    <col min="17" max="17" width="8.421875" style="6" customWidth="1"/>
    <col min="18" max="250" width="9.140625" style="3" customWidth="1"/>
  </cols>
  <sheetData>
    <row r="1" spans="1:3" ht="18" customHeight="1">
      <c r="A1" s="7" t="s">
        <v>0</v>
      </c>
      <c r="B1" s="8"/>
      <c r="C1" s="8"/>
    </row>
    <row r="2" spans="1:17" s="1" customFormat="1" ht="39" customHeight="1">
      <c r="A2" s="9" t="s">
        <v>1</v>
      </c>
      <c r="B2" s="10"/>
      <c r="C2" s="10"/>
      <c r="D2" s="10"/>
      <c r="E2" s="10"/>
      <c r="F2" s="10"/>
      <c r="G2" s="10"/>
      <c r="H2" s="10"/>
      <c r="I2" s="17"/>
      <c r="J2" s="17"/>
      <c r="K2" s="17"/>
      <c r="L2" s="17"/>
      <c r="M2" s="17"/>
      <c r="N2" s="17"/>
      <c r="O2" s="17"/>
      <c r="P2" s="18"/>
      <c r="Q2" s="30"/>
    </row>
    <row r="3" spans="1:250" s="2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1" t="s">
        <v>17</v>
      </c>
      <c r="Q3" s="31" t="s">
        <v>18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</row>
    <row r="4" spans="1:250" s="2" customFormat="1" ht="18.75" customHeight="1">
      <c r="A4" s="13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3">
        <v>2</v>
      </c>
      <c r="H4" s="14" t="s">
        <v>24</v>
      </c>
      <c r="I4" s="22" t="s">
        <v>25</v>
      </c>
      <c r="J4" s="23"/>
      <c r="K4" s="23">
        <v>64.5</v>
      </c>
      <c r="L4" s="23">
        <v>87</v>
      </c>
      <c r="M4" s="23"/>
      <c r="N4" s="23">
        <f aca="true" t="shared" si="0" ref="N4:N67">L4</f>
        <v>87</v>
      </c>
      <c r="O4" s="23">
        <f aca="true" t="shared" si="1" ref="O4:O15">K4*0.5+N4*0.5</f>
        <v>75.75</v>
      </c>
      <c r="P4" s="24" t="s">
        <v>26</v>
      </c>
      <c r="Q4" s="13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</row>
    <row r="5" spans="1:250" s="2" customFormat="1" ht="18.75" customHeight="1">
      <c r="A5" s="13">
        <v>2</v>
      </c>
      <c r="B5" s="14" t="s">
        <v>27</v>
      </c>
      <c r="C5" s="14" t="s">
        <v>28</v>
      </c>
      <c r="D5" s="14" t="s">
        <v>21</v>
      </c>
      <c r="E5" s="14" t="s">
        <v>22</v>
      </c>
      <c r="F5" s="14" t="s">
        <v>23</v>
      </c>
      <c r="G5" s="13">
        <v>2</v>
      </c>
      <c r="H5" s="14" t="s">
        <v>24</v>
      </c>
      <c r="I5" s="22" t="s">
        <v>29</v>
      </c>
      <c r="J5" s="23"/>
      <c r="K5" s="23">
        <v>64</v>
      </c>
      <c r="L5" s="23">
        <v>87</v>
      </c>
      <c r="M5" s="23"/>
      <c r="N5" s="23">
        <f t="shared" si="0"/>
        <v>87</v>
      </c>
      <c r="O5" s="23">
        <f t="shared" si="1"/>
        <v>75.5</v>
      </c>
      <c r="P5" s="24" t="s">
        <v>30</v>
      </c>
      <c r="Q5" s="1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</row>
    <row r="6" spans="1:250" s="2" customFormat="1" ht="18.75" customHeight="1">
      <c r="A6" s="13">
        <v>3</v>
      </c>
      <c r="B6" s="14" t="s">
        <v>31</v>
      </c>
      <c r="C6" s="14" t="s">
        <v>32</v>
      </c>
      <c r="D6" s="14" t="s">
        <v>21</v>
      </c>
      <c r="E6" s="14" t="s">
        <v>22</v>
      </c>
      <c r="F6" s="14" t="s">
        <v>33</v>
      </c>
      <c r="G6" s="13">
        <v>6</v>
      </c>
      <c r="H6" s="14" t="s">
        <v>34</v>
      </c>
      <c r="I6" s="22" t="s">
        <v>35</v>
      </c>
      <c r="J6" s="23"/>
      <c r="K6" s="23">
        <v>69</v>
      </c>
      <c r="L6" s="23">
        <v>82.8</v>
      </c>
      <c r="M6" s="23"/>
      <c r="N6" s="23">
        <f t="shared" si="0"/>
        <v>82.8</v>
      </c>
      <c r="O6" s="23">
        <f t="shared" si="1"/>
        <v>75.9</v>
      </c>
      <c r="P6" s="24" t="s">
        <v>26</v>
      </c>
      <c r="Q6" s="13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</row>
    <row r="7" spans="1:250" s="2" customFormat="1" ht="18.75" customHeight="1">
      <c r="A7" s="13">
        <v>4</v>
      </c>
      <c r="B7" s="14" t="s">
        <v>36</v>
      </c>
      <c r="C7" s="14" t="s">
        <v>37</v>
      </c>
      <c r="D7" s="14" t="s">
        <v>21</v>
      </c>
      <c r="E7" s="14" t="s">
        <v>22</v>
      </c>
      <c r="F7" s="14" t="s">
        <v>33</v>
      </c>
      <c r="G7" s="13">
        <v>6</v>
      </c>
      <c r="H7" s="14" t="s">
        <v>34</v>
      </c>
      <c r="I7" s="22" t="s">
        <v>38</v>
      </c>
      <c r="J7" s="23"/>
      <c r="K7" s="23">
        <v>67</v>
      </c>
      <c r="L7" s="23">
        <v>84.1</v>
      </c>
      <c r="M7" s="23"/>
      <c r="N7" s="23">
        <f t="shared" si="0"/>
        <v>84.1</v>
      </c>
      <c r="O7" s="23">
        <f t="shared" si="1"/>
        <v>75.55</v>
      </c>
      <c r="P7" s="24" t="s">
        <v>30</v>
      </c>
      <c r="Q7" s="13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</row>
    <row r="8" spans="1:250" s="2" customFormat="1" ht="18.75" customHeight="1">
      <c r="A8" s="13">
        <v>5</v>
      </c>
      <c r="B8" s="14" t="s">
        <v>39</v>
      </c>
      <c r="C8" s="14" t="s">
        <v>40</v>
      </c>
      <c r="D8" s="14" t="s">
        <v>41</v>
      </c>
      <c r="E8" s="14" t="s">
        <v>22</v>
      </c>
      <c r="F8" s="14" t="s">
        <v>33</v>
      </c>
      <c r="G8" s="13">
        <v>6</v>
      </c>
      <c r="H8" s="14" t="s">
        <v>34</v>
      </c>
      <c r="I8" s="22" t="s">
        <v>42</v>
      </c>
      <c r="J8" s="23"/>
      <c r="K8" s="23">
        <v>70</v>
      </c>
      <c r="L8" s="23">
        <v>80.64000000000001</v>
      </c>
      <c r="M8" s="23"/>
      <c r="N8" s="23">
        <f t="shared" si="0"/>
        <v>80.64000000000001</v>
      </c>
      <c r="O8" s="23">
        <f t="shared" si="1"/>
        <v>75.32000000000001</v>
      </c>
      <c r="P8" s="24" t="s">
        <v>43</v>
      </c>
      <c r="Q8" s="13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</row>
    <row r="9" spans="1:250" s="2" customFormat="1" ht="18.75" customHeight="1">
      <c r="A9" s="13">
        <v>6</v>
      </c>
      <c r="B9" s="14" t="s">
        <v>44</v>
      </c>
      <c r="C9" s="14" t="s">
        <v>45</v>
      </c>
      <c r="D9" s="14" t="s">
        <v>21</v>
      </c>
      <c r="E9" s="14" t="s">
        <v>22</v>
      </c>
      <c r="F9" s="14" t="s">
        <v>33</v>
      </c>
      <c r="G9" s="13">
        <v>6</v>
      </c>
      <c r="H9" s="14" t="s">
        <v>34</v>
      </c>
      <c r="I9" s="22" t="s">
        <v>35</v>
      </c>
      <c r="J9" s="23"/>
      <c r="K9" s="23">
        <v>69</v>
      </c>
      <c r="L9" s="23">
        <v>77.8</v>
      </c>
      <c r="M9" s="23"/>
      <c r="N9" s="23">
        <f t="shared" si="0"/>
        <v>77.8</v>
      </c>
      <c r="O9" s="23">
        <f t="shared" si="1"/>
        <v>73.4</v>
      </c>
      <c r="P9" s="24" t="s">
        <v>46</v>
      </c>
      <c r="Q9" s="13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</row>
    <row r="10" spans="1:250" s="2" customFormat="1" ht="18.75" customHeight="1">
      <c r="A10" s="13">
        <v>7</v>
      </c>
      <c r="B10" s="14" t="s">
        <v>47</v>
      </c>
      <c r="C10" s="14" t="s">
        <v>48</v>
      </c>
      <c r="D10" s="14" t="s">
        <v>21</v>
      </c>
      <c r="E10" s="14" t="s">
        <v>22</v>
      </c>
      <c r="F10" s="14" t="s">
        <v>33</v>
      </c>
      <c r="G10" s="13">
        <v>6</v>
      </c>
      <c r="H10" s="14" t="s">
        <v>34</v>
      </c>
      <c r="I10" s="22" t="s">
        <v>49</v>
      </c>
      <c r="J10" s="23"/>
      <c r="K10" s="23">
        <v>65.5</v>
      </c>
      <c r="L10" s="23">
        <v>81.2</v>
      </c>
      <c r="M10" s="23"/>
      <c r="N10" s="23">
        <f t="shared" si="0"/>
        <v>81.2</v>
      </c>
      <c r="O10" s="23">
        <f t="shared" si="1"/>
        <v>73.35</v>
      </c>
      <c r="P10" s="24" t="s">
        <v>50</v>
      </c>
      <c r="Q10" s="13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</row>
    <row r="11" spans="1:250" s="2" customFormat="1" ht="18.75" customHeight="1">
      <c r="A11" s="13">
        <v>8</v>
      </c>
      <c r="B11" s="14" t="s">
        <v>51</v>
      </c>
      <c r="C11" s="14" t="s">
        <v>52</v>
      </c>
      <c r="D11" s="14" t="s">
        <v>41</v>
      </c>
      <c r="E11" s="14" t="s">
        <v>22</v>
      </c>
      <c r="F11" s="14" t="s">
        <v>33</v>
      </c>
      <c r="G11" s="13">
        <v>6</v>
      </c>
      <c r="H11" s="14" t="s">
        <v>34</v>
      </c>
      <c r="I11" s="22" t="s">
        <v>53</v>
      </c>
      <c r="J11" s="23"/>
      <c r="K11" s="23">
        <v>60</v>
      </c>
      <c r="L11" s="23">
        <v>83.1</v>
      </c>
      <c r="M11" s="23"/>
      <c r="N11" s="23">
        <f t="shared" si="0"/>
        <v>83.1</v>
      </c>
      <c r="O11" s="23">
        <f t="shared" si="1"/>
        <v>71.55</v>
      </c>
      <c r="P11" s="24" t="s">
        <v>54</v>
      </c>
      <c r="Q11" s="1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</row>
    <row r="12" spans="1:250" s="2" customFormat="1" ht="18.75" customHeight="1">
      <c r="A12" s="13">
        <v>9</v>
      </c>
      <c r="B12" s="14" t="s">
        <v>55</v>
      </c>
      <c r="C12" s="14" t="s">
        <v>56</v>
      </c>
      <c r="D12" s="14" t="s">
        <v>41</v>
      </c>
      <c r="E12" s="14" t="s">
        <v>22</v>
      </c>
      <c r="F12" s="14" t="s">
        <v>33</v>
      </c>
      <c r="G12" s="13">
        <v>6</v>
      </c>
      <c r="H12" s="14" t="s">
        <v>34</v>
      </c>
      <c r="I12" s="22" t="s">
        <v>53</v>
      </c>
      <c r="J12" s="23"/>
      <c r="K12" s="23">
        <v>60</v>
      </c>
      <c r="L12" s="23">
        <v>82.76000000000002</v>
      </c>
      <c r="M12" s="23"/>
      <c r="N12" s="23">
        <f t="shared" si="0"/>
        <v>82.76000000000002</v>
      </c>
      <c r="O12" s="23">
        <f t="shared" si="1"/>
        <v>71.38000000000001</v>
      </c>
      <c r="P12" s="24" t="s">
        <v>57</v>
      </c>
      <c r="Q12" s="13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</row>
    <row r="13" spans="1:250" s="2" customFormat="1" ht="18.75" customHeight="1">
      <c r="A13" s="13">
        <v>10</v>
      </c>
      <c r="B13" s="14" t="s">
        <v>58</v>
      </c>
      <c r="C13" s="14" t="s">
        <v>59</v>
      </c>
      <c r="D13" s="14" t="s">
        <v>41</v>
      </c>
      <c r="E13" s="14" t="s">
        <v>22</v>
      </c>
      <c r="F13" s="14" t="s">
        <v>33</v>
      </c>
      <c r="G13" s="13">
        <v>6</v>
      </c>
      <c r="H13" s="14" t="s">
        <v>34</v>
      </c>
      <c r="I13" s="22" t="s">
        <v>60</v>
      </c>
      <c r="J13" s="23"/>
      <c r="K13" s="23">
        <v>57.5</v>
      </c>
      <c r="L13" s="23">
        <v>83.9</v>
      </c>
      <c r="M13" s="23"/>
      <c r="N13" s="23">
        <f t="shared" si="0"/>
        <v>83.9</v>
      </c>
      <c r="O13" s="23">
        <f t="shared" si="1"/>
        <v>70.7</v>
      </c>
      <c r="P13" s="24" t="s">
        <v>61</v>
      </c>
      <c r="Q13" s="13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</row>
    <row r="14" spans="1:250" s="2" customFormat="1" ht="18.75" customHeight="1">
      <c r="A14" s="13">
        <v>11</v>
      </c>
      <c r="B14" s="14" t="s">
        <v>62</v>
      </c>
      <c r="C14" s="14" t="s">
        <v>63</v>
      </c>
      <c r="D14" s="14" t="s">
        <v>21</v>
      </c>
      <c r="E14" s="14" t="s">
        <v>22</v>
      </c>
      <c r="F14" s="14" t="s">
        <v>33</v>
      </c>
      <c r="G14" s="13">
        <v>6</v>
      </c>
      <c r="H14" s="14" t="s">
        <v>34</v>
      </c>
      <c r="I14" s="22" t="s">
        <v>64</v>
      </c>
      <c r="J14" s="23"/>
      <c r="K14" s="23">
        <v>56</v>
      </c>
      <c r="L14" s="25">
        <v>81.69999999999999</v>
      </c>
      <c r="M14" s="23"/>
      <c r="N14" s="23">
        <f t="shared" si="0"/>
        <v>81.69999999999999</v>
      </c>
      <c r="O14" s="23">
        <f t="shared" si="1"/>
        <v>68.85</v>
      </c>
      <c r="P14" s="24" t="s">
        <v>65</v>
      </c>
      <c r="Q14" s="1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</row>
    <row r="15" spans="1:250" s="2" customFormat="1" ht="18.75" customHeight="1">
      <c r="A15" s="13">
        <v>12</v>
      </c>
      <c r="B15" s="14" t="s">
        <v>66</v>
      </c>
      <c r="C15" s="14" t="s">
        <v>67</v>
      </c>
      <c r="D15" s="14" t="s">
        <v>41</v>
      </c>
      <c r="E15" s="14" t="s">
        <v>22</v>
      </c>
      <c r="F15" s="14" t="s">
        <v>33</v>
      </c>
      <c r="G15" s="13">
        <v>6</v>
      </c>
      <c r="H15" s="14" t="s">
        <v>34</v>
      </c>
      <c r="I15" s="22" t="s">
        <v>68</v>
      </c>
      <c r="J15" s="23"/>
      <c r="K15" s="23">
        <v>54.5</v>
      </c>
      <c r="L15" s="23">
        <v>82.3</v>
      </c>
      <c r="M15" s="23"/>
      <c r="N15" s="23">
        <f t="shared" si="0"/>
        <v>82.3</v>
      </c>
      <c r="O15" s="23">
        <f t="shared" si="1"/>
        <v>68.4</v>
      </c>
      <c r="P15" s="24" t="s">
        <v>69</v>
      </c>
      <c r="Q15" s="13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</row>
    <row r="16" spans="1:250" s="2" customFormat="1" ht="18.75" customHeight="1">
      <c r="A16" s="13">
        <v>13</v>
      </c>
      <c r="B16" s="14" t="s">
        <v>70</v>
      </c>
      <c r="C16" s="14" t="s">
        <v>71</v>
      </c>
      <c r="D16" s="14" t="s">
        <v>41</v>
      </c>
      <c r="E16" s="14" t="s">
        <v>22</v>
      </c>
      <c r="F16" s="14" t="s">
        <v>33</v>
      </c>
      <c r="G16" s="13">
        <v>6</v>
      </c>
      <c r="H16" s="14" t="s">
        <v>34</v>
      </c>
      <c r="I16" s="22" t="s">
        <v>60</v>
      </c>
      <c r="J16" s="23"/>
      <c r="K16" s="23">
        <v>57.5</v>
      </c>
      <c r="L16" s="22" t="s">
        <v>72</v>
      </c>
      <c r="M16" s="23"/>
      <c r="N16" s="22" t="str">
        <f t="shared" si="0"/>
        <v>缺考</v>
      </c>
      <c r="O16" s="23">
        <f>K16*0.5</f>
        <v>28.75</v>
      </c>
      <c r="P16" s="26"/>
      <c r="Q16" s="13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</row>
    <row r="17" spans="1:250" s="2" customFormat="1" ht="18.75" customHeight="1">
      <c r="A17" s="13">
        <v>14</v>
      </c>
      <c r="B17" s="14" t="s">
        <v>73</v>
      </c>
      <c r="C17" s="14" t="s">
        <v>74</v>
      </c>
      <c r="D17" s="14" t="s">
        <v>21</v>
      </c>
      <c r="E17" s="14" t="s">
        <v>22</v>
      </c>
      <c r="F17" s="14" t="s">
        <v>75</v>
      </c>
      <c r="G17" s="13">
        <v>6</v>
      </c>
      <c r="H17" s="14" t="s">
        <v>76</v>
      </c>
      <c r="I17" s="22" t="s">
        <v>77</v>
      </c>
      <c r="J17" s="23"/>
      <c r="K17" s="23">
        <v>75.5</v>
      </c>
      <c r="L17" s="23">
        <v>85.8</v>
      </c>
      <c r="M17" s="23"/>
      <c r="N17" s="23">
        <f t="shared" si="0"/>
        <v>85.8</v>
      </c>
      <c r="O17" s="23">
        <f aca="true" t="shared" si="2" ref="O17:O43">K17*0.5+N17*0.5</f>
        <v>80.65</v>
      </c>
      <c r="P17" s="24" t="s">
        <v>26</v>
      </c>
      <c r="Q17" s="13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</row>
    <row r="18" spans="1:250" s="2" customFormat="1" ht="18.75" customHeight="1">
      <c r="A18" s="13">
        <v>15</v>
      </c>
      <c r="B18" s="14" t="s">
        <v>78</v>
      </c>
      <c r="C18" s="14" t="s">
        <v>79</v>
      </c>
      <c r="D18" s="14" t="s">
        <v>21</v>
      </c>
      <c r="E18" s="14" t="s">
        <v>22</v>
      </c>
      <c r="F18" s="14" t="s">
        <v>75</v>
      </c>
      <c r="G18" s="13">
        <v>6</v>
      </c>
      <c r="H18" s="14" t="s">
        <v>76</v>
      </c>
      <c r="I18" s="22" t="s">
        <v>80</v>
      </c>
      <c r="J18" s="23"/>
      <c r="K18" s="23">
        <v>73.5</v>
      </c>
      <c r="L18" s="23">
        <v>82.8</v>
      </c>
      <c r="M18" s="23"/>
      <c r="N18" s="23">
        <f t="shared" si="0"/>
        <v>82.8</v>
      </c>
      <c r="O18" s="23">
        <f t="shared" si="2"/>
        <v>78.15</v>
      </c>
      <c r="P18" s="24" t="s">
        <v>30</v>
      </c>
      <c r="Q18" s="13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</row>
    <row r="19" spans="1:250" s="2" customFormat="1" ht="18.75" customHeight="1">
      <c r="A19" s="13">
        <v>16</v>
      </c>
      <c r="B19" s="14" t="s">
        <v>81</v>
      </c>
      <c r="C19" s="14" t="s">
        <v>82</v>
      </c>
      <c r="D19" s="14" t="s">
        <v>21</v>
      </c>
      <c r="E19" s="14" t="s">
        <v>22</v>
      </c>
      <c r="F19" s="14" t="s">
        <v>75</v>
      </c>
      <c r="G19" s="13">
        <v>6</v>
      </c>
      <c r="H19" s="14" t="s">
        <v>76</v>
      </c>
      <c r="I19" s="22" t="s">
        <v>83</v>
      </c>
      <c r="J19" s="23"/>
      <c r="K19" s="23">
        <v>71.5</v>
      </c>
      <c r="L19" s="23">
        <v>83</v>
      </c>
      <c r="M19" s="23"/>
      <c r="N19" s="23">
        <f t="shared" si="0"/>
        <v>83</v>
      </c>
      <c r="O19" s="23">
        <f t="shared" si="2"/>
        <v>77.25</v>
      </c>
      <c r="P19" s="24" t="s">
        <v>43</v>
      </c>
      <c r="Q19" s="13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</row>
    <row r="20" spans="1:250" s="2" customFormat="1" ht="18.75" customHeight="1">
      <c r="A20" s="13">
        <v>17</v>
      </c>
      <c r="B20" s="14" t="s">
        <v>84</v>
      </c>
      <c r="C20" s="14" t="s">
        <v>85</v>
      </c>
      <c r="D20" s="14" t="s">
        <v>21</v>
      </c>
      <c r="E20" s="14" t="s">
        <v>22</v>
      </c>
      <c r="F20" s="14" t="s">
        <v>75</v>
      </c>
      <c r="G20" s="13">
        <v>6</v>
      </c>
      <c r="H20" s="14" t="s">
        <v>76</v>
      </c>
      <c r="I20" s="22" t="s">
        <v>42</v>
      </c>
      <c r="J20" s="23"/>
      <c r="K20" s="23">
        <v>70</v>
      </c>
      <c r="L20" s="23">
        <v>83</v>
      </c>
      <c r="M20" s="23"/>
      <c r="N20" s="23">
        <f t="shared" si="0"/>
        <v>83</v>
      </c>
      <c r="O20" s="23">
        <f t="shared" si="2"/>
        <v>76.5</v>
      </c>
      <c r="P20" s="24" t="s">
        <v>46</v>
      </c>
      <c r="Q20" s="1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</row>
    <row r="21" spans="1:250" s="2" customFormat="1" ht="18.75" customHeight="1">
      <c r="A21" s="13">
        <v>18</v>
      </c>
      <c r="B21" s="14" t="s">
        <v>86</v>
      </c>
      <c r="C21" s="14" t="s">
        <v>87</v>
      </c>
      <c r="D21" s="14" t="s">
        <v>21</v>
      </c>
      <c r="E21" s="14" t="s">
        <v>22</v>
      </c>
      <c r="F21" s="14" t="s">
        <v>75</v>
      </c>
      <c r="G21" s="13">
        <v>6</v>
      </c>
      <c r="H21" s="14" t="s">
        <v>76</v>
      </c>
      <c r="I21" s="22" t="s">
        <v>35</v>
      </c>
      <c r="J21" s="23"/>
      <c r="K21" s="23">
        <v>69</v>
      </c>
      <c r="L21" s="23">
        <v>83.6</v>
      </c>
      <c r="M21" s="23"/>
      <c r="N21" s="23">
        <f t="shared" si="0"/>
        <v>83.6</v>
      </c>
      <c r="O21" s="23">
        <f t="shared" si="2"/>
        <v>76.3</v>
      </c>
      <c r="P21" s="24" t="s">
        <v>50</v>
      </c>
      <c r="Q21" s="13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</row>
    <row r="22" spans="1:250" s="2" customFormat="1" ht="18.75" customHeight="1">
      <c r="A22" s="13">
        <v>19</v>
      </c>
      <c r="B22" s="14" t="s">
        <v>88</v>
      </c>
      <c r="C22" s="14" t="s">
        <v>89</v>
      </c>
      <c r="D22" s="14" t="s">
        <v>21</v>
      </c>
      <c r="E22" s="14" t="s">
        <v>22</v>
      </c>
      <c r="F22" s="14" t="s">
        <v>75</v>
      </c>
      <c r="G22" s="13">
        <v>6</v>
      </c>
      <c r="H22" s="14" t="s">
        <v>76</v>
      </c>
      <c r="I22" s="22" t="s">
        <v>90</v>
      </c>
      <c r="J22" s="23"/>
      <c r="K22" s="23">
        <v>67.5</v>
      </c>
      <c r="L22" s="23">
        <v>84.6</v>
      </c>
      <c r="M22" s="23"/>
      <c r="N22" s="23">
        <f t="shared" si="0"/>
        <v>84.6</v>
      </c>
      <c r="O22" s="23">
        <f t="shared" si="2"/>
        <v>76.05</v>
      </c>
      <c r="P22" s="24" t="s">
        <v>54</v>
      </c>
      <c r="Q22" s="13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</row>
    <row r="23" spans="1:250" s="2" customFormat="1" ht="18.75" customHeight="1">
      <c r="A23" s="13">
        <v>20</v>
      </c>
      <c r="B23" s="14" t="s">
        <v>91</v>
      </c>
      <c r="C23" s="14" t="s">
        <v>92</v>
      </c>
      <c r="D23" s="14" t="s">
        <v>21</v>
      </c>
      <c r="E23" s="14" t="s">
        <v>22</v>
      </c>
      <c r="F23" s="14" t="s">
        <v>75</v>
      </c>
      <c r="G23" s="13">
        <v>6</v>
      </c>
      <c r="H23" s="14" t="s">
        <v>76</v>
      </c>
      <c r="I23" s="22" t="s">
        <v>38</v>
      </c>
      <c r="J23" s="23"/>
      <c r="K23" s="23">
        <v>67</v>
      </c>
      <c r="L23" s="23">
        <v>85</v>
      </c>
      <c r="M23" s="23"/>
      <c r="N23" s="23">
        <f t="shared" si="0"/>
        <v>85</v>
      </c>
      <c r="O23" s="23">
        <f t="shared" si="2"/>
        <v>76</v>
      </c>
      <c r="P23" s="24" t="s">
        <v>57</v>
      </c>
      <c r="Q23" s="13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</row>
    <row r="24" spans="1:250" s="2" customFormat="1" ht="18.75" customHeight="1">
      <c r="A24" s="13">
        <v>21</v>
      </c>
      <c r="B24" s="14" t="s">
        <v>93</v>
      </c>
      <c r="C24" s="14" t="s">
        <v>94</v>
      </c>
      <c r="D24" s="14" t="s">
        <v>21</v>
      </c>
      <c r="E24" s="14" t="s">
        <v>22</v>
      </c>
      <c r="F24" s="14" t="s">
        <v>75</v>
      </c>
      <c r="G24" s="13">
        <v>6</v>
      </c>
      <c r="H24" s="14" t="s">
        <v>76</v>
      </c>
      <c r="I24" s="22" t="s">
        <v>95</v>
      </c>
      <c r="J24" s="23"/>
      <c r="K24" s="23">
        <v>68.5</v>
      </c>
      <c r="L24" s="23">
        <v>82.4</v>
      </c>
      <c r="M24" s="23"/>
      <c r="N24" s="23">
        <f t="shared" si="0"/>
        <v>82.4</v>
      </c>
      <c r="O24" s="23">
        <f t="shared" si="2"/>
        <v>75.45</v>
      </c>
      <c r="P24" s="24" t="s">
        <v>61</v>
      </c>
      <c r="Q24" s="13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</row>
    <row r="25" spans="1:250" s="2" customFormat="1" ht="18.75" customHeight="1">
      <c r="A25" s="13">
        <v>22</v>
      </c>
      <c r="B25" s="15" t="s">
        <v>96</v>
      </c>
      <c r="C25" s="15" t="s">
        <v>97</v>
      </c>
      <c r="D25" s="15" t="s">
        <v>21</v>
      </c>
      <c r="E25" s="15" t="s">
        <v>22</v>
      </c>
      <c r="F25" s="15" t="s">
        <v>75</v>
      </c>
      <c r="G25" s="16">
        <v>6</v>
      </c>
      <c r="H25" s="15" t="s">
        <v>76</v>
      </c>
      <c r="I25" s="27" t="s">
        <v>25</v>
      </c>
      <c r="J25" s="28"/>
      <c r="K25" s="28">
        <v>64.5</v>
      </c>
      <c r="L25" s="28">
        <v>85.4</v>
      </c>
      <c r="M25" s="28"/>
      <c r="N25" s="23">
        <f t="shared" si="0"/>
        <v>85.4</v>
      </c>
      <c r="O25" s="23">
        <f t="shared" si="2"/>
        <v>74.95</v>
      </c>
      <c r="P25" s="24" t="s">
        <v>65</v>
      </c>
      <c r="Q25" s="16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</row>
    <row r="26" spans="1:250" s="2" customFormat="1" ht="18.75" customHeight="1">
      <c r="A26" s="13">
        <v>23</v>
      </c>
      <c r="B26" s="14" t="s">
        <v>98</v>
      </c>
      <c r="C26" s="14" t="s">
        <v>99</v>
      </c>
      <c r="D26" s="14" t="s">
        <v>21</v>
      </c>
      <c r="E26" s="14" t="s">
        <v>22</v>
      </c>
      <c r="F26" s="14" t="s">
        <v>75</v>
      </c>
      <c r="G26" s="13">
        <v>6</v>
      </c>
      <c r="H26" s="14" t="s">
        <v>76</v>
      </c>
      <c r="I26" s="22" t="s">
        <v>90</v>
      </c>
      <c r="J26" s="23"/>
      <c r="K26" s="23">
        <v>67.5</v>
      </c>
      <c r="L26" s="23">
        <v>81.8</v>
      </c>
      <c r="M26" s="23"/>
      <c r="N26" s="23">
        <f t="shared" si="0"/>
        <v>81.8</v>
      </c>
      <c r="O26" s="23">
        <f t="shared" si="2"/>
        <v>74.65</v>
      </c>
      <c r="P26" s="24" t="s">
        <v>69</v>
      </c>
      <c r="Q26" s="1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</row>
    <row r="27" spans="1:250" s="2" customFormat="1" ht="18.75" customHeight="1">
      <c r="A27" s="13">
        <v>24</v>
      </c>
      <c r="B27" s="15" t="s">
        <v>100</v>
      </c>
      <c r="C27" s="15" t="s">
        <v>101</v>
      </c>
      <c r="D27" s="15" t="s">
        <v>21</v>
      </c>
      <c r="E27" s="15" t="s">
        <v>22</v>
      </c>
      <c r="F27" s="15" t="s">
        <v>75</v>
      </c>
      <c r="G27" s="16">
        <v>6</v>
      </c>
      <c r="H27" s="15" t="s">
        <v>76</v>
      </c>
      <c r="I27" s="27" t="s">
        <v>25</v>
      </c>
      <c r="J27" s="28"/>
      <c r="K27" s="28">
        <v>64.5</v>
      </c>
      <c r="L27" s="28">
        <v>84.4</v>
      </c>
      <c r="M27" s="28"/>
      <c r="N27" s="23">
        <f t="shared" si="0"/>
        <v>84.4</v>
      </c>
      <c r="O27" s="23">
        <f t="shared" si="2"/>
        <v>74.45</v>
      </c>
      <c r="P27" s="24" t="s">
        <v>102</v>
      </c>
      <c r="Q27" s="16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</row>
    <row r="28" spans="1:250" s="2" customFormat="1" ht="18.75" customHeight="1">
      <c r="A28" s="13">
        <v>25</v>
      </c>
      <c r="B28" s="15" t="s">
        <v>103</v>
      </c>
      <c r="C28" s="15" t="s">
        <v>104</v>
      </c>
      <c r="D28" s="15" t="s">
        <v>41</v>
      </c>
      <c r="E28" s="15" t="s">
        <v>22</v>
      </c>
      <c r="F28" s="15" t="s">
        <v>75</v>
      </c>
      <c r="G28" s="16">
        <v>6</v>
      </c>
      <c r="H28" s="15" t="s">
        <v>76</v>
      </c>
      <c r="I28" s="27" t="s">
        <v>105</v>
      </c>
      <c r="J28" s="28"/>
      <c r="K28" s="28">
        <v>66</v>
      </c>
      <c r="L28" s="28">
        <v>82.2</v>
      </c>
      <c r="M28" s="28"/>
      <c r="N28" s="23">
        <f t="shared" si="0"/>
        <v>82.2</v>
      </c>
      <c r="O28" s="23">
        <f t="shared" si="2"/>
        <v>74.1</v>
      </c>
      <c r="P28" s="24" t="s">
        <v>106</v>
      </c>
      <c r="Q28" s="16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s="2" customFormat="1" ht="18.75" customHeight="1">
      <c r="A29" s="13">
        <v>26</v>
      </c>
      <c r="B29" s="14" t="s">
        <v>107</v>
      </c>
      <c r="C29" s="14" t="s">
        <v>108</v>
      </c>
      <c r="D29" s="14" t="s">
        <v>21</v>
      </c>
      <c r="E29" s="14" t="s">
        <v>22</v>
      </c>
      <c r="F29" s="14" t="s">
        <v>75</v>
      </c>
      <c r="G29" s="13">
        <v>6</v>
      </c>
      <c r="H29" s="14" t="s">
        <v>76</v>
      </c>
      <c r="I29" s="22" t="s">
        <v>105</v>
      </c>
      <c r="J29" s="23"/>
      <c r="K29" s="23">
        <v>66</v>
      </c>
      <c r="L29" s="23">
        <v>80</v>
      </c>
      <c r="M29" s="23"/>
      <c r="N29" s="23">
        <f t="shared" si="0"/>
        <v>80</v>
      </c>
      <c r="O29" s="23">
        <f t="shared" si="2"/>
        <v>73</v>
      </c>
      <c r="P29" s="24" t="s">
        <v>109</v>
      </c>
      <c r="Q29" s="13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</row>
    <row r="30" spans="1:250" s="2" customFormat="1" ht="18.75" customHeight="1">
      <c r="A30" s="13">
        <v>27</v>
      </c>
      <c r="B30" s="14" t="s">
        <v>110</v>
      </c>
      <c r="C30" s="14" t="s">
        <v>111</v>
      </c>
      <c r="D30" s="14" t="s">
        <v>21</v>
      </c>
      <c r="E30" s="14" t="s">
        <v>22</v>
      </c>
      <c r="F30" s="14" t="s">
        <v>112</v>
      </c>
      <c r="G30" s="13">
        <v>1</v>
      </c>
      <c r="H30" s="14" t="s">
        <v>113</v>
      </c>
      <c r="I30" s="22" t="s">
        <v>114</v>
      </c>
      <c r="J30" s="23"/>
      <c r="K30" s="23">
        <v>73</v>
      </c>
      <c r="L30" s="23">
        <v>85.04</v>
      </c>
      <c r="M30" s="23"/>
      <c r="N30" s="23">
        <f t="shared" si="0"/>
        <v>85.04</v>
      </c>
      <c r="O30" s="23">
        <f t="shared" si="2"/>
        <v>79.02000000000001</v>
      </c>
      <c r="P30" s="24" t="s">
        <v>26</v>
      </c>
      <c r="Q30" s="13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</row>
    <row r="31" spans="1:250" s="2" customFormat="1" ht="18.75" customHeight="1">
      <c r="A31" s="13">
        <v>28</v>
      </c>
      <c r="B31" s="14" t="s">
        <v>115</v>
      </c>
      <c r="C31" s="14" t="s">
        <v>116</v>
      </c>
      <c r="D31" s="14" t="s">
        <v>21</v>
      </c>
      <c r="E31" s="14" t="s">
        <v>22</v>
      </c>
      <c r="F31" s="14" t="s">
        <v>112</v>
      </c>
      <c r="G31" s="13">
        <v>1</v>
      </c>
      <c r="H31" s="14" t="s">
        <v>113</v>
      </c>
      <c r="I31" s="22" t="s">
        <v>42</v>
      </c>
      <c r="J31" s="23"/>
      <c r="K31" s="23">
        <v>70</v>
      </c>
      <c r="L31" s="23">
        <v>86.6</v>
      </c>
      <c r="M31" s="23"/>
      <c r="N31" s="23">
        <f t="shared" si="0"/>
        <v>86.6</v>
      </c>
      <c r="O31" s="23">
        <f t="shared" si="2"/>
        <v>78.3</v>
      </c>
      <c r="P31" s="29" t="s">
        <v>30</v>
      </c>
      <c r="Q31" s="13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</row>
    <row r="32" spans="1:250" s="2" customFormat="1" ht="18.75" customHeight="1">
      <c r="A32" s="13">
        <v>29</v>
      </c>
      <c r="B32" s="14" t="s">
        <v>117</v>
      </c>
      <c r="C32" s="14" t="s">
        <v>118</v>
      </c>
      <c r="D32" s="14" t="s">
        <v>21</v>
      </c>
      <c r="E32" s="14" t="s">
        <v>22</v>
      </c>
      <c r="F32" s="14" t="s">
        <v>119</v>
      </c>
      <c r="G32" s="13">
        <v>2</v>
      </c>
      <c r="H32" s="14" t="s">
        <v>120</v>
      </c>
      <c r="I32" s="22" t="s">
        <v>121</v>
      </c>
      <c r="J32" s="23"/>
      <c r="K32" s="23">
        <v>72</v>
      </c>
      <c r="L32" s="23">
        <v>82.7</v>
      </c>
      <c r="M32" s="23"/>
      <c r="N32" s="23">
        <f t="shared" si="0"/>
        <v>82.7</v>
      </c>
      <c r="O32" s="23">
        <f t="shared" si="2"/>
        <v>77.35</v>
      </c>
      <c r="P32" s="24" t="s">
        <v>26</v>
      </c>
      <c r="Q32" s="13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</row>
    <row r="33" spans="1:250" s="2" customFormat="1" ht="18.75" customHeight="1">
      <c r="A33" s="13">
        <v>30</v>
      </c>
      <c r="B33" s="14" t="s">
        <v>122</v>
      </c>
      <c r="C33" s="14" t="s">
        <v>123</v>
      </c>
      <c r="D33" s="14" t="s">
        <v>21</v>
      </c>
      <c r="E33" s="14" t="s">
        <v>22</v>
      </c>
      <c r="F33" s="14" t="s">
        <v>119</v>
      </c>
      <c r="G33" s="13">
        <v>2</v>
      </c>
      <c r="H33" s="14" t="s">
        <v>120</v>
      </c>
      <c r="I33" s="22" t="s">
        <v>124</v>
      </c>
      <c r="J33" s="23"/>
      <c r="K33" s="23">
        <v>63.5</v>
      </c>
      <c r="L33" s="23">
        <v>87.3</v>
      </c>
      <c r="M33" s="23"/>
      <c r="N33" s="23">
        <f t="shared" si="0"/>
        <v>87.3</v>
      </c>
      <c r="O33" s="23">
        <f t="shared" si="2"/>
        <v>75.4</v>
      </c>
      <c r="P33" s="24" t="s">
        <v>30</v>
      </c>
      <c r="Q33" s="13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</row>
    <row r="34" spans="1:250" s="2" customFormat="1" ht="18.75" customHeight="1">
      <c r="A34" s="13">
        <v>31</v>
      </c>
      <c r="B34" s="14" t="s">
        <v>125</v>
      </c>
      <c r="C34" s="14" t="s">
        <v>126</v>
      </c>
      <c r="D34" s="14" t="s">
        <v>21</v>
      </c>
      <c r="E34" s="14" t="s">
        <v>22</v>
      </c>
      <c r="F34" s="14" t="s">
        <v>119</v>
      </c>
      <c r="G34" s="13">
        <v>2</v>
      </c>
      <c r="H34" s="14" t="s">
        <v>120</v>
      </c>
      <c r="I34" s="22" t="s">
        <v>49</v>
      </c>
      <c r="J34" s="23"/>
      <c r="K34" s="23">
        <v>65.5</v>
      </c>
      <c r="L34" s="23">
        <v>84.76</v>
      </c>
      <c r="M34" s="23"/>
      <c r="N34" s="23">
        <f t="shared" si="0"/>
        <v>84.76</v>
      </c>
      <c r="O34" s="23">
        <f t="shared" si="2"/>
        <v>75.13</v>
      </c>
      <c r="P34" s="24" t="s">
        <v>43</v>
      </c>
      <c r="Q34" s="13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s="2" customFormat="1" ht="18.75" customHeight="1">
      <c r="A35" s="13">
        <v>32</v>
      </c>
      <c r="B35" s="14" t="s">
        <v>127</v>
      </c>
      <c r="C35" s="14" t="s">
        <v>128</v>
      </c>
      <c r="D35" s="14" t="s">
        <v>21</v>
      </c>
      <c r="E35" s="14" t="s">
        <v>22</v>
      </c>
      <c r="F35" s="14" t="s">
        <v>119</v>
      </c>
      <c r="G35" s="13">
        <v>2</v>
      </c>
      <c r="H35" s="14" t="s">
        <v>120</v>
      </c>
      <c r="I35" s="22" t="s">
        <v>129</v>
      </c>
      <c r="J35" s="23"/>
      <c r="K35" s="23">
        <v>61</v>
      </c>
      <c r="L35" s="23">
        <v>80.7</v>
      </c>
      <c r="M35" s="23"/>
      <c r="N35" s="23">
        <f t="shared" si="0"/>
        <v>80.7</v>
      </c>
      <c r="O35" s="23">
        <f t="shared" si="2"/>
        <v>70.85</v>
      </c>
      <c r="P35" s="24" t="s">
        <v>46</v>
      </c>
      <c r="Q35" s="13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s="2" customFormat="1" ht="18.75" customHeight="1">
      <c r="A36" s="13">
        <v>33</v>
      </c>
      <c r="B36" s="14" t="s">
        <v>130</v>
      </c>
      <c r="C36" s="14" t="s">
        <v>131</v>
      </c>
      <c r="D36" s="14" t="s">
        <v>21</v>
      </c>
      <c r="E36" s="14" t="s">
        <v>22</v>
      </c>
      <c r="F36" s="14" t="s">
        <v>132</v>
      </c>
      <c r="G36" s="13">
        <v>2</v>
      </c>
      <c r="H36" s="14" t="s">
        <v>133</v>
      </c>
      <c r="I36" s="22" t="s">
        <v>134</v>
      </c>
      <c r="J36" s="23"/>
      <c r="K36" s="23">
        <v>77.5</v>
      </c>
      <c r="L36" s="23">
        <v>85.16</v>
      </c>
      <c r="M36" s="23"/>
      <c r="N36" s="23">
        <f t="shared" si="0"/>
        <v>85.16</v>
      </c>
      <c r="O36" s="23">
        <f t="shared" si="2"/>
        <v>81.33</v>
      </c>
      <c r="P36" s="24" t="s">
        <v>26</v>
      </c>
      <c r="Q36" s="13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s="2" customFormat="1" ht="18.75" customHeight="1">
      <c r="A37" s="13">
        <v>34</v>
      </c>
      <c r="B37" s="14" t="s">
        <v>135</v>
      </c>
      <c r="C37" s="14" t="s">
        <v>136</v>
      </c>
      <c r="D37" s="14" t="s">
        <v>21</v>
      </c>
      <c r="E37" s="14" t="s">
        <v>22</v>
      </c>
      <c r="F37" s="14" t="s">
        <v>132</v>
      </c>
      <c r="G37" s="13">
        <v>2</v>
      </c>
      <c r="H37" s="14" t="s">
        <v>133</v>
      </c>
      <c r="I37" s="22" t="s">
        <v>124</v>
      </c>
      <c r="J37" s="23"/>
      <c r="K37" s="23">
        <v>63.5</v>
      </c>
      <c r="L37" s="23">
        <v>85.8</v>
      </c>
      <c r="M37" s="23"/>
      <c r="N37" s="23">
        <f t="shared" si="0"/>
        <v>85.8</v>
      </c>
      <c r="O37" s="23">
        <f t="shared" si="2"/>
        <v>74.65</v>
      </c>
      <c r="P37" s="24" t="s">
        <v>30</v>
      </c>
      <c r="Q37" s="13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  <row r="38" spans="1:250" s="2" customFormat="1" ht="18.75" customHeight="1">
      <c r="A38" s="13">
        <v>35</v>
      </c>
      <c r="B38" s="14" t="s">
        <v>137</v>
      </c>
      <c r="C38" s="14" t="s">
        <v>138</v>
      </c>
      <c r="D38" s="14" t="s">
        <v>21</v>
      </c>
      <c r="E38" s="14" t="s">
        <v>22</v>
      </c>
      <c r="F38" s="14" t="s">
        <v>132</v>
      </c>
      <c r="G38" s="13">
        <v>2</v>
      </c>
      <c r="H38" s="14" t="s">
        <v>133</v>
      </c>
      <c r="I38" s="22" t="s">
        <v>29</v>
      </c>
      <c r="J38" s="23"/>
      <c r="K38" s="23">
        <v>64</v>
      </c>
      <c r="L38" s="23">
        <v>85.1</v>
      </c>
      <c r="M38" s="23"/>
      <c r="N38" s="23">
        <f t="shared" si="0"/>
        <v>85.1</v>
      </c>
      <c r="O38" s="23">
        <f t="shared" si="2"/>
        <v>74.55</v>
      </c>
      <c r="P38" s="24" t="s">
        <v>43</v>
      </c>
      <c r="Q38" s="13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</row>
    <row r="39" spans="1:250" s="2" customFormat="1" ht="18.75" customHeight="1">
      <c r="A39" s="13">
        <v>36</v>
      </c>
      <c r="B39" s="14" t="s">
        <v>139</v>
      </c>
      <c r="C39" s="14" t="s">
        <v>140</v>
      </c>
      <c r="D39" s="14" t="s">
        <v>21</v>
      </c>
      <c r="E39" s="14" t="s">
        <v>22</v>
      </c>
      <c r="F39" s="14" t="s">
        <v>132</v>
      </c>
      <c r="G39" s="13">
        <v>2</v>
      </c>
      <c r="H39" s="14" t="s">
        <v>133</v>
      </c>
      <c r="I39" s="22" t="s">
        <v>141</v>
      </c>
      <c r="J39" s="23"/>
      <c r="K39" s="23">
        <v>62</v>
      </c>
      <c r="L39" s="23">
        <v>85.26</v>
      </c>
      <c r="M39" s="23"/>
      <c r="N39" s="23">
        <f t="shared" si="0"/>
        <v>85.26</v>
      </c>
      <c r="O39" s="23">
        <f t="shared" si="2"/>
        <v>73.63</v>
      </c>
      <c r="P39" s="24" t="s">
        <v>46</v>
      </c>
      <c r="Q39" s="13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</row>
    <row r="40" spans="1:250" s="2" customFormat="1" ht="18.75" customHeight="1">
      <c r="A40" s="13">
        <v>37</v>
      </c>
      <c r="B40" s="14" t="s">
        <v>142</v>
      </c>
      <c r="C40" s="14" t="s">
        <v>143</v>
      </c>
      <c r="D40" s="14" t="s">
        <v>41</v>
      </c>
      <c r="E40" s="14" t="s">
        <v>144</v>
      </c>
      <c r="F40" s="14" t="s">
        <v>119</v>
      </c>
      <c r="G40" s="13">
        <v>1</v>
      </c>
      <c r="H40" s="14" t="s">
        <v>145</v>
      </c>
      <c r="I40" s="22" t="s">
        <v>146</v>
      </c>
      <c r="J40" s="23"/>
      <c r="K40" s="23">
        <v>53.5</v>
      </c>
      <c r="L40" s="23">
        <v>81.23999999999998</v>
      </c>
      <c r="M40" s="23"/>
      <c r="N40" s="23">
        <f t="shared" si="0"/>
        <v>81.23999999999998</v>
      </c>
      <c r="O40" s="23">
        <f t="shared" si="2"/>
        <v>67.36999999999999</v>
      </c>
      <c r="P40" s="24" t="s">
        <v>26</v>
      </c>
      <c r="Q40" s="13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</row>
    <row r="41" spans="1:250" s="2" customFormat="1" ht="18.75" customHeight="1">
      <c r="A41" s="13">
        <v>38</v>
      </c>
      <c r="B41" s="14" t="s">
        <v>147</v>
      </c>
      <c r="C41" s="14" t="s">
        <v>148</v>
      </c>
      <c r="D41" s="14" t="s">
        <v>21</v>
      </c>
      <c r="E41" s="14" t="s">
        <v>144</v>
      </c>
      <c r="F41" s="14" t="s">
        <v>149</v>
      </c>
      <c r="G41" s="13">
        <v>3</v>
      </c>
      <c r="H41" s="14" t="s">
        <v>150</v>
      </c>
      <c r="I41" s="22" t="s">
        <v>80</v>
      </c>
      <c r="J41" s="23"/>
      <c r="K41" s="23">
        <v>73.5</v>
      </c>
      <c r="L41" s="23">
        <v>85.74</v>
      </c>
      <c r="M41" s="23"/>
      <c r="N41" s="23">
        <f t="shared" si="0"/>
        <v>85.74</v>
      </c>
      <c r="O41" s="23">
        <f t="shared" si="2"/>
        <v>79.62</v>
      </c>
      <c r="P41" s="24" t="s">
        <v>26</v>
      </c>
      <c r="Q41" s="13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</row>
    <row r="42" spans="1:250" s="2" customFormat="1" ht="18.75" customHeight="1">
      <c r="A42" s="13">
        <v>39</v>
      </c>
      <c r="B42" s="14" t="s">
        <v>151</v>
      </c>
      <c r="C42" s="14" t="s">
        <v>152</v>
      </c>
      <c r="D42" s="14" t="s">
        <v>21</v>
      </c>
      <c r="E42" s="14" t="s">
        <v>144</v>
      </c>
      <c r="F42" s="14" t="s">
        <v>149</v>
      </c>
      <c r="G42" s="13">
        <v>3</v>
      </c>
      <c r="H42" s="14" t="s">
        <v>150</v>
      </c>
      <c r="I42" s="22" t="s">
        <v>80</v>
      </c>
      <c r="J42" s="23"/>
      <c r="K42" s="23">
        <v>73.5</v>
      </c>
      <c r="L42" s="23">
        <v>85.3</v>
      </c>
      <c r="M42" s="23"/>
      <c r="N42" s="23">
        <f t="shared" si="0"/>
        <v>85.3</v>
      </c>
      <c r="O42" s="23">
        <f t="shared" si="2"/>
        <v>79.4</v>
      </c>
      <c r="P42" s="24" t="s">
        <v>30</v>
      </c>
      <c r="Q42" s="13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</row>
    <row r="43" spans="1:250" s="2" customFormat="1" ht="18.75" customHeight="1">
      <c r="A43" s="13">
        <v>40</v>
      </c>
      <c r="B43" s="14" t="s">
        <v>153</v>
      </c>
      <c r="C43" s="14" t="s">
        <v>154</v>
      </c>
      <c r="D43" s="14" t="s">
        <v>41</v>
      </c>
      <c r="E43" s="14" t="s">
        <v>144</v>
      </c>
      <c r="F43" s="14" t="s">
        <v>149</v>
      </c>
      <c r="G43" s="13">
        <v>3</v>
      </c>
      <c r="H43" s="14" t="s">
        <v>150</v>
      </c>
      <c r="I43" s="22" t="s">
        <v>155</v>
      </c>
      <c r="J43" s="23"/>
      <c r="K43" s="23">
        <v>68</v>
      </c>
      <c r="L43" s="23">
        <v>86</v>
      </c>
      <c r="M43" s="23"/>
      <c r="N43" s="23">
        <f t="shared" si="0"/>
        <v>86</v>
      </c>
      <c r="O43" s="23">
        <f t="shared" si="2"/>
        <v>77</v>
      </c>
      <c r="P43" s="24" t="s">
        <v>43</v>
      </c>
      <c r="Q43" s="13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</row>
    <row r="44" spans="1:250" s="2" customFormat="1" ht="18.75" customHeight="1">
      <c r="A44" s="13">
        <v>41</v>
      </c>
      <c r="B44" s="14" t="s">
        <v>156</v>
      </c>
      <c r="C44" s="14" t="s">
        <v>157</v>
      </c>
      <c r="D44" s="14" t="s">
        <v>21</v>
      </c>
      <c r="E44" s="14" t="s">
        <v>144</v>
      </c>
      <c r="F44" s="14" t="s">
        <v>149</v>
      </c>
      <c r="G44" s="13">
        <v>3</v>
      </c>
      <c r="H44" s="14" t="s">
        <v>150</v>
      </c>
      <c r="I44" s="22" t="s">
        <v>158</v>
      </c>
      <c r="J44" s="23"/>
      <c r="K44" s="23">
        <v>63</v>
      </c>
      <c r="L44" s="22" t="s">
        <v>72</v>
      </c>
      <c r="M44" s="23"/>
      <c r="N44" s="22" t="str">
        <f t="shared" si="0"/>
        <v>缺考</v>
      </c>
      <c r="O44" s="23">
        <f>K44*0.5</f>
        <v>31.5</v>
      </c>
      <c r="P44" s="26"/>
      <c r="Q44" s="13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</row>
    <row r="45" spans="1:250" s="2" customFormat="1" ht="18.75" customHeight="1">
      <c r="A45" s="13">
        <v>42</v>
      </c>
      <c r="B45" s="14" t="s">
        <v>159</v>
      </c>
      <c r="C45" s="14" t="s">
        <v>160</v>
      </c>
      <c r="D45" s="14" t="s">
        <v>41</v>
      </c>
      <c r="E45" s="14" t="s">
        <v>144</v>
      </c>
      <c r="F45" s="14" t="s">
        <v>132</v>
      </c>
      <c r="G45" s="13">
        <v>2</v>
      </c>
      <c r="H45" s="14" t="s">
        <v>161</v>
      </c>
      <c r="I45" s="22" t="s">
        <v>155</v>
      </c>
      <c r="J45" s="23"/>
      <c r="K45" s="23">
        <v>68</v>
      </c>
      <c r="L45" s="23">
        <v>84.9</v>
      </c>
      <c r="M45" s="23"/>
      <c r="N45" s="23">
        <f t="shared" si="0"/>
        <v>84.9</v>
      </c>
      <c r="O45" s="23">
        <f aca="true" t="shared" si="3" ref="O45:O56">K45*0.5+N45*0.5</f>
        <v>76.45</v>
      </c>
      <c r="P45" s="29" t="s">
        <v>26</v>
      </c>
      <c r="Q45" s="13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</row>
    <row r="46" spans="1:250" s="2" customFormat="1" ht="18.75" customHeight="1">
      <c r="A46" s="13">
        <v>43</v>
      </c>
      <c r="B46" s="14" t="s">
        <v>162</v>
      </c>
      <c r="C46" s="14" t="s">
        <v>163</v>
      </c>
      <c r="D46" s="14" t="s">
        <v>21</v>
      </c>
      <c r="E46" s="14" t="s">
        <v>144</v>
      </c>
      <c r="F46" s="14" t="s">
        <v>132</v>
      </c>
      <c r="G46" s="13">
        <v>2</v>
      </c>
      <c r="H46" s="14" t="s">
        <v>161</v>
      </c>
      <c r="I46" s="22" t="s">
        <v>124</v>
      </c>
      <c r="J46" s="23"/>
      <c r="K46" s="23">
        <v>63.5</v>
      </c>
      <c r="L46" s="23">
        <v>87.2</v>
      </c>
      <c r="M46" s="23"/>
      <c r="N46" s="23">
        <f t="shared" si="0"/>
        <v>87.2</v>
      </c>
      <c r="O46" s="23">
        <f t="shared" si="3"/>
        <v>75.35</v>
      </c>
      <c r="P46" s="29" t="s">
        <v>30</v>
      </c>
      <c r="Q46" s="1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</row>
    <row r="47" spans="1:250" s="2" customFormat="1" ht="18.75" customHeight="1">
      <c r="A47" s="13">
        <v>44</v>
      </c>
      <c r="B47" s="14" t="s">
        <v>164</v>
      </c>
      <c r="C47" s="14" t="s">
        <v>165</v>
      </c>
      <c r="D47" s="14" t="s">
        <v>21</v>
      </c>
      <c r="E47" s="14" t="s">
        <v>144</v>
      </c>
      <c r="F47" s="14" t="s">
        <v>132</v>
      </c>
      <c r="G47" s="13">
        <v>2</v>
      </c>
      <c r="H47" s="14" t="s">
        <v>161</v>
      </c>
      <c r="I47" s="22" t="s">
        <v>166</v>
      </c>
      <c r="J47" s="23"/>
      <c r="K47" s="23">
        <v>59.5</v>
      </c>
      <c r="L47" s="23">
        <v>84.85999999999999</v>
      </c>
      <c r="M47" s="23"/>
      <c r="N47" s="23">
        <f t="shared" si="0"/>
        <v>84.85999999999999</v>
      </c>
      <c r="O47" s="23">
        <f t="shared" si="3"/>
        <v>72.17999999999999</v>
      </c>
      <c r="P47" s="29" t="s">
        <v>43</v>
      </c>
      <c r="Q47" s="13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</row>
    <row r="48" spans="1:250" s="2" customFormat="1" ht="18.75" customHeight="1">
      <c r="A48" s="13">
        <v>45</v>
      </c>
      <c r="B48" s="14" t="s">
        <v>167</v>
      </c>
      <c r="C48" s="14" t="s">
        <v>168</v>
      </c>
      <c r="D48" s="14" t="s">
        <v>21</v>
      </c>
      <c r="E48" s="14" t="s">
        <v>169</v>
      </c>
      <c r="F48" s="14" t="s">
        <v>170</v>
      </c>
      <c r="G48" s="13">
        <v>6</v>
      </c>
      <c r="H48" s="14" t="s">
        <v>171</v>
      </c>
      <c r="I48" s="22" t="s">
        <v>155</v>
      </c>
      <c r="J48" s="23"/>
      <c r="K48" s="23">
        <v>68</v>
      </c>
      <c r="L48" s="23">
        <v>87.01999999999998</v>
      </c>
      <c r="M48" s="23"/>
      <c r="N48" s="23">
        <f t="shared" si="0"/>
        <v>87.01999999999998</v>
      </c>
      <c r="O48" s="23">
        <f t="shared" si="3"/>
        <v>77.50999999999999</v>
      </c>
      <c r="P48" s="24" t="s">
        <v>26</v>
      </c>
      <c r="Q48" s="1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</row>
    <row r="49" spans="1:250" s="2" customFormat="1" ht="18.75" customHeight="1">
      <c r="A49" s="13">
        <v>46</v>
      </c>
      <c r="B49" s="14" t="s">
        <v>172</v>
      </c>
      <c r="C49" s="14" t="s">
        <v>173</v>
      </c>
      <c r="D49" s="14" t="s">
        <v>21</v>
      </c>
      <c r="E49" s="14" t="s">
        <v>169</v>
      </c>
      <c r="F49" s="14" t="s">
        <v>170</v>
      </c>
      <c r="G49" s="13">
        <v>6</v>
      </c>
      <c r="H49" s="14" t="s">
        <v>171</v>
      </c>
      <c r="I49" s="22" t="s">
        <v>174</v>
      </c>
      <c r="J49" s="23"/>
      <c r="K49" s="23">
        <v>60.5</v>
      </c>
      <c r="L49" s="23">
        <v>84.32</v>
      </c>
      <c r="M49" s="23"/>
      <c r="N49" s="23">
        <f t="shared" si="0"/>
        <v>84.32</v>
      </c>
      <c r="O49" s="23">
        <f t="shared" si="3"/>
        <v>72.41</v>
      </c>
      <c r="P49" s="24" t="s">
        <v>30</v>
      </c>
      <c r="Q49" s="13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</row>
    <row r="50" spans="1:250" s="2" customFormat="1" ht="18.75" customHeight="1">
      <c r="A50" s="13">
        <v>47</v>
      </c>
      <c r="B50" s="14" t="s">
        <v>175</v>
      </c>
      <c r="C50" s="14" t="s">
        <v>176</v>
      </c>
      <c r="D50" s="14" t="s">
        <v>21</v>
      </c>
      <c r="E50" s="14" t="s">
        <v>169</v>
      </c>
      <c r="F50" s="14" t="s">
        <v>170</v>
      </c>
      <c r="G50" s="13">
        <v>6</v>
      </c>
      <c r="H50" s="14" t="s">
        <v>171</v>
      </c>
      <c r="I50" s="22" t="s">
        <v>177</v>
      </c>
      <c r="J50" s="23"/>
      <c r="K50" s="23">
        <v>58</v>
      </c>
      <c r="L50" s="23">
        <v>85.72</v>
      </c>
      <c r="M50" s="23"/>
      <c r="N50" s="23">
        <f t="shared" si="0"/>
        <v>85.72</v>
      </c>
      <c r="O50" s="23">
        <f t="shared" si="3"/>
        <v>71.86</v>
      </c>
      <c r="P50" s="24" t="s">
        <v>43</v>
      </c>
      <c r="Q50" s="13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</row>
    <row r="51" spans="1:250" s="2" customFormat="1" ht="18.75" customHeight="1">
      <c r="A51" s="13">
        <v>48</v>
      </c>
      <c r="B51" s="14" t="s">
        <v>178</v>
      </c>
      <c r="C51" s="14" t="s">
        <v>179</v>
      </c>
      <c r="D51" s="14" t="s">
        <v>21</v>
      </c>
      <c r="E51" s="14" t="s">
        <v>169</v>
      </c>
      <c r="F51" s="14" t="s">
        <v>170</v>
      </c>
      <c r="G51" s="13">
        <v>6</v>
      </c>
      <c r="H51" s="14" t="s">
        <v>171</v>
      </c>
      <c r="I51" s="22" t="s">
        <v>180</v>
      </c>
      <c r="J51" s="23"/>
      <c r="K51" s="23">
        <v>55</v>
      </c>
      <c r="L51" s="23">
        <v>84.72</v>
      </c>
      <c r="M51" s="23"/>
      <c r="N51" s="23">
        <f t="shared" si="0"/>
        <v>84.72</v>
      </c>
      <c r="O51" s="23">
        <f t="shared" si="3"/>
        <v>69.86</v>
      </c>
      <c r="P51" s="24" t="s">
        <v>46</v>
      </c>
      <c r="Q51" s="13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</row>
    <row r="52" spans="1:250" s="2" customFormat="1" ht="18.75" customHeight="1">
      <c r="A52" s="13">
        <v>49</v>
      </c>
      <c r="B52" s="14" t="s">
        <v>181</v>
      </c>
      <c r="C52" s="14" t="s">
        <v>182</v>
      </c>
      <c r="D52" s="14" t="s">
        <v>21</v>
      </c>
      <c r="E52" s="14" t="s">
        <v>169</v>
      </c>
      <c r="F52" s="14" t="s">
        <v>170</v>
      </c>
      <c r="G52" s="13">
        <v>6</v>
      </c>
      <c r="H52" s="14" t="s">
        <v>171</v>
      </c>
      <c r="I52" s="22" t="s">
        <v>183</v>
      </c>
      <c r="J52" s="23"/>
      <c r="K52" s="23">
        <v>52.5</v>
      </c>
      <c r="L52" s="23">
        <v>86.84</v>
      </c>
      <c r="M52" s="23"/>
      <c r="N52" s="23">
        <f t="shared" si="0"/>
        <v>86.84</v>
      </c>
      <c r="O52" s="23">
        <f t="shared" si="3"/>
        <v>69.67</v>
      </c>
      <c r="P52" s="24" t="s">
        <v>50</v>
      </c>
      <c r="Q52" s="13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</row>
    <row r="53" spans="1:250" s="2" customFormat="1" ht="18.75" customHeight="1">
      <c r="A53" s="13">
        <v>50</v>
      </c>
      <c r="B53" s="14" t="s">
        <v>184</v>
      </c>
      <c r="C53" s="14" t="s">
        <v>185</v>
      </c>
      <c r="D53" s="14" t="s">
        <v>21</v>
      </c>
      <c r="E53" s="14" t="s">
        <v>169</v>
      </c>
      <c r="F53" s="14" t="s">
        <v>170</v>
      </c>
      <c r="G53" s="13">
        <v>6</v>
      </c>
      <c r="H53" s="14" t="s">
        <v>171</v>
      </c>
      <c r="I53" s="22" t="s">
        <v>183</v>
      </c>
      <c r="J53" s="23"/>
      <c r="K53" s="23">
        <v>52.5</v>
      </c>
      <c r="L53" s="23">
        <v>85.55999999999999</v>
      </c>
      <c r="M53" s="23"/>
      <c r="N53" s="23">
        <f t="shared" si="0"/>
        <v>85.55999999999999</v>
      </c>
      <c r="O53" s="23">
        <f t="shared" si="3"/>
        <v>69.03</v>
      </c>
      <c r="P53" s="24" t="s">
        <v>54</v>
      </c>
      <c r="Q53" s="13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</row>
    <row r="54" spans="1:250" s="2" customFormat="1" ht="18.75" customHeight="1">
      <c r="A54" s="13">
        <v>51</v>
      </c>
      <c r="B54" s="14" t="s">
        <v>186</v>
      </c>
      <c r="C54" s="14" t="s">
        <v>187</v>
      </c>
      <c r="D54" s="14" t="s">
        <v>21</v>
      </c>
      <c r="E54" s="14" t="s">
        <v>169</v>
      </c>
      <c r="F54" s="14" t="s">
        <v>170</v>
      </c>
      <c r="G54" s="13">
        <v>6</v>
      </c>
      <c r="H54" s="14" t="s">
        <v>171</v>
      </c>
      <c r="I54" s="22" t="s">
        <v>183</v>
      </c>
      <c r="J54" s="23"/>
      <c r="K54" s="23">
        <v>52.5</v>
      </c>
      <c r="L54" s="23">
        <v>81.94000000000001</v>
      </c>
      <c r="M54" s="23"/>
      <c r="N54" s="23">
        <f t="shared" si="0"/>
        <v>81.94000000000001</v>
      </c>
      <c r="O54" s="23">
        <f t="shared" si="3"/>
        <v>67.22</v>
      </c>
      <c r="P54" s="24" t="s">
        <v>57</v>
      </c>
      <c r="Q54" s="13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</row>
    <row r="55" spans="1:250" s="2" customFormat="1" ht="18.75" customHeight="1">
      <c r="A55" s="13">
        <v>52</v>
      </c>
      <c r="B55" s="14" t="s">
        <v>188</v>
      </c>
      <c r="C55" s="14" t="s">
        <v>189</v>
      </c>
      <c r="D55" s="14" t="s">
        <v>21</v>
      </c>
      <c r="E55" s="14" t="s">
        <v>169</v>
      </c>
      <c r="F55" s="14" t="s">
        <v>170</v>
      </c>
      <c r="G55" s="13">
        <v>6</v>
      </c>
      <c r="H55" s="14" t="s">
        <v>171</v>
      </c>
      <c r="I55" s="22" t="s">
        <v>190</v>
      </c>
      <c r="J55" s="23"/>
      <c r="K55" s="23">
        <v>48.5</v>
      </c>
      <c r="L55" s="23">
        <v>85.2</v>
      </c>
      <c r="M55" s="23"/>
      <c r="N55" s="23">
        <f t="shared" si="0"/>
        <v>85.2</v>
      </c>
      <c r="O55" s="23">
        <f t="shared" si="3"/>
        <v>66.85</v>
      </c>
      <c r="P55" s="24" t="s">
        <v>61</v>
      </c>
      <c r="Q55" s="13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</row>
    <row r="56" spans="1:250" s="2" customFormat="1" ht="18.75" customHeight="1">
      <c r="A56" s="13">
        <v>53</v>
      </c>
      <c r="B56" s="15" t="s">
        <v>191</v>
      </c>
      <c r="C56" s="15" t="s">
        <v>192</v>
      </c>
      <c r="D56" s="15" t="s">
        <v>21</v>
      </c>
      <c r="E56" s="15" t="s">
        <v>169</v>
      </c>
      <c r="F56" s="15" t="s">
        <v>170</v>
      </c>
      <c r="G56" s="16">
        <v>6</v>
      </c>
      <c r="H56" s="15" t="s">
        <v>171</v>
      </c>
      <c r="I56" s="27" t="s">
        <v>193</v>
      </c>
      <c r="J56" s="28"/>
      <c r="K56" s="28">
        <v>44.5</v>
      </c>
      <c r="L56" s="28">
        <v>83.4</v>
      </c>
      <c r="M56" s="28"/>
      <c r="N56" s="23">
        <f t="shared" si="0"/>
        <v>83.4</v>
      </c>
      <c r="O56" s="23">
        <f t="shared" si="3"/>
        <v>63.95</v>
      </c>
      <c r="P56" s="24" t="s">
        <v>65</v>
      </c>
      <c r="Q56" s="16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</row>
    <row r="57" spans="1:250" s="2" customFormat="1" ht="18.75" customHeight="1">
      <c r="A57" s="13">
        <v>54</v>
      </c>
      <c r="B57" s="14" t="s">
        <v>194</v>
      </c>
      <c r="C57" s="14" t="s">
        <v>195</v>
      </c>
      <c r="D57" s="14" t="s">
        <v>41</v>
      </c>
      <c r="E57" s="14" t="s">
        <v>169</v>
      </c>
      <c r="F57" s="14" t="s">
        <v>170</v>
      </c>
      <c r="G57" s="13">
        <v>6</v>
      </c>
      <c r="H57" s="14" t="s">
        <v>171</v>
      </c>
      <c r="I57" s="22" t="s">
        <v>196</v>
      </c>
      <c r="J57" s="23"/>
      <c r="K57" s="23">
        <v>51</v>
      </c>
      <c r="L57" s="22" t="s">
        <v>72</v>
      </c>
      <c r="M57" s="23"/>
      <c r="N57" s="22" t="str">
        <f t="shared" si="0"/>
        <v>缺考</v>
      </c>
      <c r="O57" s="23">
        <f>K57*0.5</f>
        <v>25.5</v>
      </c>
      <c r="P57" s="26"/>
      <c r="Q57" s="13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</row>
    <row r="58" spans="1:250" s="2" customFormat="1" ht="18.75" customHeight="1">
      <c r="A58" s="13">
        <v>55</v>
      </c>
      <c r="B58" s="14" t="s">
        <v>197</v>
      </c>
      <c r="C58" s="14" t="s">
        <v>198</v>
      </c>
      <c r="D58" s="14" t="s">
        <v>41</v>
      </c>
      <c r="E58" s="14" t="s">
        <v>169</v>
      </c>
      <c r="F58" s="14" t="s">
        <v>170</v>
      </c>
      <c r="G58" s="13">
        <v>6</v>
      </c>
      <c r="H58" s="14" t="s">
        <v>171</v>
      </c>
      <c r="I58" s="22" t="s">
        <v>199</v>
      </c>
      <c r="J58" s="23"/>
      <c r="K58" s="23">
        <v>45</v>
      </c>
      <c r="L58" s="22" t="s">
        <v>72</v>
      </c>
      <c r="M58" s="23"/>
      <c r="N58" s="22" t="str">
        <f t="shared" si="0"/>
        <v>缺考</v>
      </c>
      <c r="O58" s="23">
        <f>K58*0.5</f>
        <v>22.5</v>
      </c>
      <c r="P58" s="26"/>
      <c r="Q58" s="13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</row>
    <row r="59" spans="1:250" s="2" customFormat="1" ht="18.75" customHeight="1">
      <c r="A59" s="13">
        <v>56</v>
      </c>
      <c r="B59" s="14" t="s">
        <v>200</v>
      </c>
      <c r="C59" s="14" t="s">
        <v>201</v>
      </c>
      <c r="D59" s="14" t="s">
        <v>21</v>
      </c>
      <c r="E59" s="14" t="s">
        <v>169</v>
      </c>
      <c r="F59" s="14" t="s">
        <v>202</v>
      </c>
      <c r="G59" s="13">
        <v>5</v>
      </c>
      <c r="H59" s="14" t="s">
        <v>203</v>
      </c>
      <c r="I59" s="22" t="s">
        <v>155</v>
      </c>
      <c r="J59" s="23">
        <v>6</v>
      </c>
      <c r="K59" s="23">
        <v>74</v>
      </c>
      <c r="L59" s="23">
        <v>82.86</v>
      </c>
      <c r="M59" s="23"/>
      <c r="N59" s="23">
        <f t="shared" si="0"/>
        <v>82.86</v>
      </c>
      <c r="O59" s="23">
        <f aca="true" t="shared" si="4" ref="O59:O88">K59*0.5+N59*0.5</f>
        <v>78.43</v>
      </c>
      <c r="P59" s="24" t="s">
        <v>26</v>
      </c>
      <c r="Q59" s="13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</row>
    <row r="60" spans="1:250" s="2" customFormat="1" ht="18.75" customHeight="1">
      <c r="A60" s="13">
        <v>57</v>
      </c>
      <c r="B60" s="14" t="s">
        <v>204</v>
      </c>
      <c r="C60" s="14" t="s">
        <v>205</v>
      </c>
      <c r="D60" s="14" t="s">
        <v>41</v>
      </c>
      <c r="E60" s="14" t="s">
        <v>169</v>
      </c>
      <c r="F60" s="14" t="s">
        <v>202</v>
      </c>
      <c r="G60" s="13">
        <v>5</v>
      </c>
      <c r="H60" s="14" t="s">
        <v>203</v>
      </c>
      <c r="I60" s="22" t="s">
        <v>206</v>
      </c>
      <c r="J60" s="23"/>
      <c r="K60" s="23">
        <v>71</v>
      </c>
      <c r="L60" s="23">
        <v>84.5</v>
      </c>
      <c r="M60" s="23"/>
      <c r="N60" s="23">
        <f t="shared" si="0"/>
        <v>84.5</v>
      </c>
      <c r="O60" s="23">
        <f t="shared" si="4"/>
        <v>77.75</v>
      </c>
      <c r="P60" s="24" t="s">
        <v>30</v>
      </c>
      <c r="Q60" s="1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</row>
    <row r="61" spans="1:250" s="2" customFormat="1" ht="18.75" customHeight="1">
      <c r="A61" s="13">
        <v>58</v>
      </c>
      <c r="B61" s="14" t="s">
        <v>207</v>
      </c>
      <c r="C61" s="14" t="s">
        <v>208</v>
      </c>
      <c r="D61" s="14" t="s">
        <v>41</v>
      </c>
      <c r="E61" s="14" t="s">
        <v>169</v>
      </c>
      <c r="F61" s="14" t="s">
        <v>202</v>
      </c>
      <c r="G61" s="13">
        <v>5</v>
      </c>
      <c r="H61" s="14" t="s">
        <v>203</v>
      </c>
      <c r="I61" s="22" t="s">
        <v>141</v>
      </c>
      <c r="J61" s="23"/>
      <c r="K61" s="23">
        <v>62</v>
      </c>
      <c r="L61" s="23">
        <v>86.66</v>
      </c>
      <c r="M61" s="23"/>
      <c r="N61" s="23">
        <f t="shared" si="0"/>
        <v>86.66</v>
      </c>
      <c r="O61" s="23">
        <f t="shared" si="4"/>
        <v>74.33</v>
      </c>
      <c r="P61" s="24" t="s">
        <v>43</v>
      </c>
      <c r="Q61" s="13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</row>
    <row r="62" spans="1:250" s="2" customFormat="1" ht="18.75" customHeight="1">
      <c r="A62" s="13">
        <v>59</v>
      </c>
      <c r="B62" s="14" t="s">
        <v>209</v>
      </c>
      <c r="C62" s="14" t="s">
        <v>210</v>
      </c>
      <c r="D62" s="14" t="s">
        <v>41</v>
      </c>
      <c r="E62" s="14" t="s">
        <v>169</v>
      </c>
      <c r="F62" s="14" t="s">
        <v>202</v>
      </c>
      <c r="G62" s="13">
        <v>5</v>
      </c>
      <c r="H62" s="14" t="s">
        <v>203</v>
      </c>
      <c r="I62" s="22" t="s">
        <v>29</v>
      </c>
      <c r="J62" s="23"/>
      <c r="K62" s="23">
        <v>64</v>
      </c>
      <c r="L62" s="23">
        <v>83.3</v>
      </c>
      <c r="M62" s="23"/>
      <c r="N62" s="23">
        <f t="shared" si="0"/>
        <v>83.3</v>
      </c>
      <c r="O62" s="23">
        <f t="shared" si="4"/>
        <v>73.65</v>
      </c>
      <c r="P62" s="24" t="s">
        <v>46</v>
      </c>
      <c r="Q62" s="13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</row>
    <row r="63" spans="1:250" s="2" customFormat="1" ht="18.75" customHeight="1">
      <c r="A63" s="13">
        <v>60</v>
      </c>
      <c r="B63" s="14" t="s">
        <v>211</v>
      </c>
      <c r="C63" s="14" t="s">
        <v>212</v>
      </c>
      <c r="D63" s="14" t="s">
        <v>21</v>
      </c>
      <c r="E63" s="14" t="s">
        <v>169</v>
      </c>
      <c r="F63" s="14" t="s">
        <v>202</v>
      </c>
      <c r="G63" s="13">
        <v>5</v>
      </c>
      <c r="H63" s="14" t="s">
        <v>203</v>
      </c>
      <c r="I63" s="22" t="s">
        <v>166</v>
      </c>
      <c r="J63" s="23"/>
      <c r="K63" s="23">
        <v>59.5</v>
      </c>
      <c r="L63" s="23">
        <v>85.7</v>
      </c>
      <c r="M63" s="23"/>
      <c r="N63" s="23">
        <f t="shared" si="0"/>
        <v>85.7</v>
      </c>
      <c r="O63" s="23">
        <f t="shared" si="4"/>
        <v>72.6</v>
      </c>
      <c r="P63" s="24" t="s">
        <v>50</v>
      </c>
      <c r="Q63" s="13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</row>
    <row r="64" spans="1:250" s="2" customFormat="1" ht="18.75" customHeight="1">
      <c r="A64" s="13">
        <v>61</v>
      </c>
      <c r="B64" s="14" t="s">
        <v>213</v>
      </c>
      <c r="C64" s="14" t="s">
        <v>214</v>
      </c>
      <c r="D64" s="14" t="s">
        <v>21</v>
      </c>
      <c r="E64" s="14" t="s">
        <v>169</v>
      </c>
      <c r="F64" s="14" t="s">
        <v>202</v>
      </c>
      <c r="G64" s="13">
        <v>5</v>
      </c>
      <c r="H64" s="14" t="s">
        <v>203</v>
      </c>
      <c r="I64" s="22" t="s">
        <v>215</v>
      </c>
      <c r="J64" s="23"/>
      <c r="K64" s="23">
        <v>56.5</v>
      </c>
      <c r="L64" s="23">
        <v>83.08</v>
      </c>
      <c r="M64" s="23"/>
      <c r="N64" s="23">
        <f t="shared" si="0"/>
        <v>83.08</v>
      </c>
      <c r="O64" s="23">
        <f t="shared" si="4"/>
        <v>69.78999999999999</v>
      </c>
      <c r="P64" s="24" t="s">
        <v>54</v>
      </c>
      <c r="Q64" s="1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</row>
    <row r="65" spans="1:250" s="2" customFormat="1" ht="18.75" customHeight="1">
      <c r="A65" s="13">
        <v>62</v>
      </c>
      <c r="B65" s="14" t="s">
        <v>216</v>
      </c>
      <c r="C65" s="14" t="s">
        <v>217</v>
      </c>
      <c r="D65" s="14" t="s">
        <v>41</v>
      </c>
      <c r="E65" s="14" t="s">
        <v>169</v>
      </c>
      <c r="F65" s="14" t="s">
        <v>202</v>
      </c>
      <c r="G65" s="13">
        <v>5</v>
      </c>
      <c r="H65" s="14" t="s">
        <v>203</v>
      </c>
      <c r="I65" s="22" t="s">
        <v>199</v>
      </c>
      <c r="J65" s="23"/>
      <c r="K65" s="23">
        <v>45</v>
      </c>
      <c r="L65" s="23">
        <v>83.23999999999998</v>
      </c>
      <c r="M65" s="23"/>
      <c r="N65" s="23">
        <f t="shared" si="0"/>
        <v>83.23999999999998</v>
      </c>
      <c r="O65" s="23">
        <f t="shared" si="4"/>
        <v>64.11999999999999</v>
      </c>
      <c r="P65" s="24" t="s">
        <v>57</v>
      </c>
      <c r="Q65" s="13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</row>
    <row r="66" spans="1:250" s="2" customFormat="1" ht="18.75" customHeight="1">
      <c r="A66" s="13">
        <v>63</v>
      </c>
      <c r="B66" s="14" t="s">
        <v>218</v>
      </c>
      <c r="C66" s="14" t="s">
        <v>219</v>
      </c>
      <c r="D66" s="14" t="s">
        <v>21</v>
      </c>
      <c r="E66" s="14" t="s">
        <v>169</v>
      </c>
      <c r="F66" s="14" t="s">
        <v>220</v>
      </c>
      <c r="G66" s="13">
        <v>3</v>
      </c>
      <c r="H66" s="14" t="s">
        <v>221</v>
      </c>
      <c r="I66" s="22" t="s">
        <v>222</v>
      </c>
      <c r="J66" s="23"/>
      <c r="K66" s="23">
        <v>75</v>
      </c>
      <c r="L66" s="23">
        <v>83.4</v>
      </c>
      <c r="M66" s="23"/>
      <c r="N66" s="23">
        <f t="shared" si="0"/>
        <v>83.4</v>
      </c>
      <c r="O66" s="23">
        <f t="shared" si="4"/>
        <v>79.2</v>
      </c>
      <c r="P66" s="24" t="s">
        <v>26</v>
      </c>
      <c r="Q66" s="13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</row>
    <row r="67" spans="1:250" s="2" customFormat="1" ht="18.75" customHeight="1">
      <c r="A67" s="13">
        <v>64</v>
      </c>
      <c r="B67" s="14" t="s">
        <v>223</v>
      </c>
      <c r="C67" s="14" t="s">
        <v>224</v>
      </c>
      <c r="D67" s="14" t="s">
        <v>21</v>
      </c>
      <c r="E67" s="14" t="s">
        <v>169</v>
      </c>
      <c r="F67" s="14" t="s">
        <v>220</v>
      </c>
      <c r="G67" s="13">
        <v>3</v>
      </c>
      <c r="H67" s="14" t="s">
        <v>221</v>
      </c>
      <c r="I67" s="22" t="s">
        <v>35</v>
      </c>
      <c r="J67" s="23"/>
      <c r="K67" s="23">
        <v>69</v>
      </c>
      <c r="L67" s="23">
        <v>86.2</v>
      </c>
      <c r="M67" s="23"/>
      <c r="N67" s="23">
        <f t="shared" si="0"/>
        <v>86.2</v>
      </c>
      <c r="O67" s="23">
        <f t="shared" si="4"/>
        <v>77.6</v>
      </c>
      <c r="P67" s="24" t="s">
        <v>30</v>
      </c>
      <c r="Q67" s="13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</row>
    <row r="68" spans="1:250" s="2" customFormat="1" ht="18.75" customHeight="1">
      <c r="A68" s="13">
        <v>65</v>
      </c>
      <c r="B68" s="14" t="s">
        <v>225</v>
      </c>
      <c r="C68" s="14" t="s">
        <v>226</v>
      </c>
      <c r="D68" s="14" t="s">
        <v>21</v>
      </c>
      <c r="E68" s="14" t="s">
        <v>169</v>
      </c>
      <c r="F68" s="14" t="s">
        <v>220</v>
      </c>
      <c r="G68" s="13">
        <v>3</v>
      </c>
      <c r="H68" s="14" t="s">
        <v>221</v>
      </c>
      <c r="I68" s="22" t="s">
        <v>90</v>
      </c>
      <c r="J68" s="23"/>
      <c r="K68" s="23">
        <v>67.5</v>
      </c>
      <c r="L68" s="23">
        <v>82.6</v>
      </c>
      <c r="M68" s="23"/>
      <c r="N68" s="23">
        <f aca="true" t="shared" si="5" ref="N68:N131">L68</f>
        <v>82.6</v>
      </c>
      <c r="O68" s="23">
        <f t="shared" si="4"/>
        <v>75.05</v>
      </c>
      <c r="P68" s="24" t="s">
        <v>43</v>
      </c>
      <c r="Q68" s="13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</row>
    <row r="69" spans="1:250" s="2" customFormat="1" ht="18.75" customHeight="1">
      <c r="A69" s="13">
        <v>66</v>
      </c>
      <c r="B69" s="14" t="s">
        <v>227</v>
      </c>
      <c r="C69" s="14" t="s">
        <v>228</v>
      </c>
      <c r="D69" s="14" t="s">
        <v>21</v>
      </c>
      <c r="E69" s="14" t="s">
        <v>169</v>
      </c>
      <c r="F69" s="14" t="s">
        <v>220</v>
      </c>
      <c r="G69" s="13">
        <v>3</v>
      </c>
      <c r="H69" s="14" t="s">
        <v>221</v>
      </c>
      <c r="I69" s="22" t="s">
        <v>29</v>
      </c>
      <c r="J69" s="23"/>
      <c r="K69" s="23">
        <v>64</v>
      </c>
      <c r="L69" s="23">
        <v>83</v>
      </c>
      <c r="M69" s="23"/>
      <c r="N69" s="23">
        <f t="shared" si="5"/>
        <v>83</v>
      </c>
      <c r="O69" s="23">
        <f t="shared" si="4"/>
        <v>73.5</v>
      </c>
      <c r="P69" s="24" t="s">
        <v>46</v>
      </c>
      <c r="Q69" s="13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</row>
    <row r="70" spans="1:250" s="2" customFormat="1" ht="18.75" customHeight="1">
      <c r="A70" s="13">
        <v>67</v>
      </c>
      <c r="B70" s="14" t="s">
        <v>229</v>
      </c>
      <c r="C70" s="14" t="s">
        <v>230</v>
      </c>
      <c r="D70" s="14" t="s">
        <v>21</v>
      </c>
      <c r="E70" s="14" t="s">
        <v>169</v>
      </c>
      <c r="F70" s="14" t="s">
        <v>220</v>
      </c>
      <c r="G70" s="13">
        <v>3</v>
      </c>
      <c r="H70" s="14" t="s">
        <v>221</v>
      </c>
      <c r="I70" s="22" t="s">
        <v>129</v>
      </c>
      <c r="J70" s="23"/>
      <c r="K70" s="23">
        <v>61</v>
      </c>
      <c r="L70" s="23">
        <v>82.4</v>
      </c>
      <c r="M70" s="23"/>
      <c r="N70" s="23">
        <f t="shared" si="5"/>
        <v>82.4</v>
      </c>
      <c r="O70" s="23">
        <f t="shared" si="4"/>
        <v>71.7</v>
      </c>
      <c r="P70" s="24" t="s">
        <v>50</v>
      </c>
      <c r="Q70" s="13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</row>
    <row r="71" spans="1:250" s="2" customFormat="1" ht="18.75" customHeight="1">
      <c r="A71" s="13">
        <v>68</v>
      </c>
      <c r="B71" s="14" t="s">
        <v>231</v>
      </c>
      <c r="C71" s="14" t="s">
        <v>232</v>
      </c>
      <c r="D71" s="14" t="s">
        <v>21</v>
      </c>
      <c r="E71" s="14" t="s">
        <v>169</v>
      </c>
      <c r="F71" s="14" t="s">
        <v>220</v>
      </c>
      <c r="G71" s="13">
        <v>3</v>
      </c>
      <c r="H71" s="14" t="s">
        <v>221</v>
      </c>
      <c r="I71" s="22" t="s">
        <v>233</v>
      </c>
      <c r="J71" s="23"/>
      <c r="K71" s="23">
        <v>59</v>
      </c>
      <c r="L71" s="23">
        <v>83.4</v>
      </c>
      <c r="M71" s="23"/>
      <c r="N71" s="23">
        <f t="shared" si="5"/>
        <v>83.4</v>
      </c>
      <c r="O71" s="23">
        <f t="shared" si="4"/>
        <v>71.2</v>
      </c>
      <c r="P71" s="24" t="s">
        <v>54</v>
      </c>
      <c r="Q71" s="13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</row>
    <row r="72" spans="1:250" s="2" customFormat="1" ht="18.75" customHeight="1">
      <c r="A72" s="13">
        <v>69</v>
      </c>
      <c r="B72" s="14" t="s">
        <v>234</v>
      </c>
      <c r="C72" s="14" t="s">
        <v>235</v>
      </c>
      <c r="D72" s="14" t="s">
        <v>21</v>
      </c>
      <c r="E72" s="14" t="s">
        <v>169</v>
      </c>
      <c r="F72" s="14" t="s">
        <v>236</v>
      </c>
      <c r="G72" s="13">
        <v>2</v>
      </c>
      <c r="H72" s="14" t="s">
        <v>237</v>
      </c>
      <c r="I72" s="22" t="s">
        <v>238</v>
      </c>
      <c r="J72" s="23"/>
      <c r="K72" s="23">
        <v>61.5</v>
      </c>
      <c r="L72" s="23">
        <v>83.9</v>
      </c>
      <c r="M72" s="23"/>
      <c r="N72" s="23">
        <f t="shared" si="5"/>
        <v>83.9</v>
      </c>
      <c r="O72" s="23">
        <f t="shared" si="4"/>
        <v>72.7</v>
      </c>
      <c r="P72" s="24" t="s">
        <v>26</v>
      </c>
      <c r="Q72" s="13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</row>
    <row r="73" spans="1:250" s="2" customFormat="1" ht="18.75" customHeight="1">
      <c r="A73" s="13">
        <v>70</v>
      </c>
      <c r="B73" s="14" t="s">
        <v>239</v>
      </c>
      <c r="C73" s="14" t="s">
        <v>240</v>
      </c>
      <c r="D73" s="14" t="s">
        <v>21</v>
      </c>
      <c r="E73" s="14" t="s">
        <v>169</v>
      </c>
      <c r="F73" s="14" t="s">
        <v>236</v>
      </c>
      <c r="G73" s="13">
        <v>2</v>
      </c>
      <c r="H73" s="14" t="s">
        <v>237</v>
      </c>
      <c r="I73" s="22" t="s">
        <v>241</v>
      </c>
      <c r="J73" s="23"/>
      <c r="K73" s="23">
        <v>51.5</v>
      </c>
      <c r="L73" s="23">
        <v>80.9</v>
      </c>
      <c r="M73" s="23"/>
      <c r="N73" s="23">
        <f t="shared" si="5"/>
        <v>80.9</v>
      </c>
      <c r="O73" s="23">
        <f t="shared" si="4"/>
        <v>66.2</v>
      </c>
      <c r="P73" s="24" t="s">
        <v>30</v>
      </c>
      <c r="Q73" s="13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</row>
    <row r="74" spans="1:250" s="2" customFormat="1" ht="18.75" customHeight="1">
      <c r="A74" s="13">
        <v>71</v>
      </c>
      <c r="B74" s="14" t="s">
        <v>242</v>
      </c>
      <c r="C74" s="14" t="s">
        <v>243</v>
      </c>
      <c r="D74" s="14" t="s">
        <v>21</v>
      </c>
      <c r="E74" s="14" t="s">
        <v>244</v>
      </c>
      <c r="F74" s="14" t="s">
        <v>245</v>
      </c>
      <c r="G74" s="13">
        <v>8</v>
      </c>
      <c r="H74" s="14" t="s">
        <v>246</v>
      </c>
      <c r="I74" s="22" t="s">
        <v>247</v>
      </c>
      <c r="J74" s="23"/>
      <c r="K74" s="23">
        <v>76.5</v>
      </c>
      <c r="L74" s="23">
        <v>85.34</v>
      </c>
      <c r="M74" s="23"/>
      <c r="N74" s="23">
        <f t="shared" si="5"/>
        <v>85.34</v>
      </c>
      <c r="O74" s="23">
        <f t="shared" si="4"/>
        <v>80.92</v>
      </c>
      <c r="P74" s="24" t="s">
        <v>26</v>
      </c>
      <c r="Q74" s="13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</row>
    <row r="75" spans="1:250" s="2" customFormat="1" ht="18.75" customHeight="1">
      <c r="A75" s="13">
        <v>72</v>
      </c>
      <c r="B75" s="14" t="s">
        <v>248</v>
      </c>
      <c r="C75" s="14" t="s">
        <v>249</v>
      </c>
      <c r="D75" s="14" t="s">
        <v>21</v>
      </c>
      <c r="E75" s="14" t="s">
        <v>244</v>
      </c>
      <c r="F75" s="14" t="s">
        <v>245</v>
      </c>
      <c r="G75" s="13">
        <v>8</v>
      </c>
      <c r="H75" s="14" t="s">
        <v>246</v>
      </c>
      <c r="I75" s="22" t="s">
        <v>114</v>
      </c>
      <c r="J75" s="23"/>
      <c r="K75" s="23">
        <v>73</v>
      </c>
      <c r="L75" s="23">
        <v>86.96</v>
      </c>
      <c r="M75" s="23"/>
      <c r="N75" s="23">
        <f t="shared" si="5"/>
        <v>86.96</v>
      </c>
      <c r="O75" s="23">
        <f t="shared" si="4"/>
        <v>79.97999999999999</v>
      </c>
      <c r="P75" s="24" t="s">
        <v>30</v>
      </c>
      <c r="Q75" s="13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</row>
    <row r="76" spans="1:250" s="2" customFormat="1" ht="18.75" customHeight="1">
      <c r="A76" s="13">
        <v>73</v>
      </c>
      <c r="B76" s="14" t="s">
        <v>250</v>
      </c>
      <c r="C76" s="14" t="s">
        <v>251</v>
      </c>
      <c r="D76" s="14" t="s">
        <v>21</v>
      </c>
      <c r="E76" s="14" t="s">
        <v>244</v>
      </c>
      <c r="F76" s="14" t="s">
        <v>245</v>
      </c>
      <c r="G76" s="13">
        <v>8</v>
      </c>
      <c r="H76" s="14" t="s">
        <v>246</v>
      </c>
      <c r="I76" s="22" t="s">
        <v>77</v>
      </c>
      <c r="J76" s="23"/>
      <c r="K76" s="23">
        <v>75.5</v>
      </c>
      <c r="L76" s="23">
        <v>84.34</v>
      </c>
      <c r="M76" s="23"/>
      <c r="N76" s="23">
        <f t="shared" si="5"/>
        <v>84.34</v>
      </c>
      <c r="O76" s="23">
        <f t="shared" si="4"/>
        <v>79.92</v>
      </c>
      <c r="P76" s="24" t="s">
        <v>43</v>
      </c>
      <c r="Q76" s="13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</row>
    <row r="77" spans="1:250" s="2" customFormat="1" ht="18.75" customHeight="1">
      <c r="A77" s="13">
        <v>74</v>
      </c>
      <c r="B77" s="14" t="s">
        <v>252</v>
      </c>
      <c r="C77" s="14" t="s">
        <v>253</v>
      </c>
      <c r="D77" s="14" t="s">
        <v>21</v>
      </c>
      <c r="E77" s="14" t="s">
        <v>244</v>
      </c>
      <c r="F77" s="14" t="s">
        <v>245</v>
      </c>
      <c r="G77" s="13">
        <v>8</v>
      </c>
      <c r="H77" s="14" t="s">
        <v>246</v>
      </c>
      <c r="I77" s="22" t="s">
        <v>121</v>
      </c>
      <c r="J77" s="23"/>
      <c r="K77" s="23">
        <v>72</v>
      </c>
      <c r="L77" s="23">
        <v>85.56</v>
      </c>
      <c r="M77" s="23"/>
      <c r="N77" s="23">
        <f t="shared" si="5"/>
        <v>85.56</v>
      </c>
      <c r="O77" s="23">
        <f t="shared" si="4"/>
        <v>78.78</v>
      </c>
      <c r="P77" s="24" t="s">
        <v>46</v>
      </c>
      <c r="Q77" s="13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</row>
    <row r="78" spans="1:250" s="2" customFormat="1" ht="18.75" customHeight="1">
      <c r="A78" s="13">
        <v>75</v>
      </c>
      <c r="B78" s="14" t="s">
        <v>254</v>
      </c>
      <c r="C78" s="14" t="s">
        <v>255</v>
      </c>
      <c r="D78" s="14" t="s">
        <v>21</v>
      </c>
      <c r="E78" s="14" t="s">
        <v>244</v>
      </c>
      <c r="F78" s="14" t="s">
        <v>245</v>
      </c>
      <c r="G78" s="13">
        <v>8</v>
      </c>
      <c r="H78" s="14" t="s">
        <v>246</v>
      </c>
      <c r="I78" s="22" t="s">
        <v>155</v>
      </c>
      <c r="J78" s="23"/>
      <c r="K78" s="23">
        <v>68</v>
      </c>
      <c r="L78" s="23">
        <v>89.12</v>
      </c>
      <c r="M78" s="23"/>
      <c r="N78" s="23">
        <f t="shared" si="5"/>
        <v>89.12</v>
      </c>
      <c r="O78" s="23">
        <f t="shared" si="4"/>
        <v>78.56</v>
      </c>
      <c r="P78" s="24" t="s">
        <v>50</v>
      </c>
      <c r="Q78" s="13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</row>
    <row r="79" spans="1:250" s="2" customFormat="1" ht="18.75" customHeight="1">
      <c r="A79" s="13">
        <v>76</v>
      </c>
      <c r="B79" s="14" t="s">
        <v>256</v>
      </c>
      <c r="C79" s="14" t="s">
        <v>257</v>
      </c>
      <c r="D79" s="14" t="s">
        <v>21</v>
      </c>
      <c r="E79" s="14" t="s">
        <v>244</v>
      </c>
      <c r="F79" s="14" t="s">
        <v>245</v>
      </c>
      <c r="G79" s="13">
        <v>8</v>
      </c>
      <c r="H79" s="14" t="s">
        <v>246</v>
      </c>
      <c r="I79" s="22" t="s">
        <v>80</v>
      </c>
      <c r="J79" s="23"/>
      <c r="K79" s="23">
        <v>73.5</v>
      </c>
      <c r="L79" s="23">
        <v>83.24</v>
      </c>
      <c r="M79" s="23"/>
      <c r="N79" s="23">
        <f t="shared" si="5"/>
        <v>83.24</v>
      </c>
      <c r="O79" s="23">
        <f t="shared" si="4"/>
        <v>78.37</v>
      </c>
      <c r="P79" s="24" t="s">
        <v>54</v>
      </c>
      <c r="Q79" s="13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</row>
    <row r="80" spans="1:250" s="2" customFormat="1" ht="18.75" customHeight="1">
      <c r="A80" s="13">
        <v>77</v>
      </c>
      <c r="B80" s="14" t="s">
        <v>258</v>
      </c>
      <c r="C80" s="14" t="s">
        <v>259</v>
      </c>
      <c r="D80" s="14" t="s">
        <v>21</v>
      </c>
      <c r="E80" s="14" t="s">
        <v>244</v>
      </c>
      <c r="F80" s="14" t="s">
        <v>245</v>
      </c>
      <c r="G80" s="13">
        <v>8</v>
      </c>
      <c r="H80" s="14" t="s">
        <v>246</v>
      </c>
      <c r="I80" s="22" t="s">
        <v>260</v>
      </c>
      <c r="J80" s="23"/>
      <c r="K80" s="23">
        <v>74</v>
      </c>
      <c r="L80" s="23">
        <v>82.4</v>
      </c>
      <c r="M80" s="23"/>
      <c r="N80" s="23">
        <f t="shared" si="5"/>
        <v>82.4</v>
      </c>
      <c r="O80" s="23">
        <f t="shared" si="4"/>
        <v>78.2</v>
      </c>
      <c r="P80" s="24" t="s">
        <v>57</v>
      </c>
      <c r="Q80" s="13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</row>
    <row r="81" spans="1:250" s="2" customFormat="1" ht="18.75" customHeight="1">
      <c r="A81" s="13">
        <v>78</v>
      </c>
      <c r="B81" s="14" t="s">
        <v>261</v>
      </c>
      <c r="C81" s="14" t="s">
        <v>262</v>
      </c>
      <c r="D81" s="14" t="s">
        <v>21</v>
      </c>
      <c r="E81" s="14" t="s">
        <v>244</v>
      </c>
      <c r="F81" s="14" t="s">
        <v>245</v>
      </c>
      <c r="G81" s="13">
        <v>8</v>
      </c>
      <c r="H81" s="14" t="s">
        <v>246</v>
      </c>
      <c r="I81" s="22" t="s">
        <v>42</v>
      </c>
      <c r="J81" s="23"/>
      <c r="K81" s="23">
        <v>70</v>
      </c>
      <c r="L81" s="23">
        <v>81.82000000000001</v>
      </c>
      <c r="M81" s="23"/>
      <c r="N81" s="23">
        <f t="shared" si="5"/>
        <v>81.82000000000001</v>
      </c>
      <c r="O81" s="23">
        <f t="shared" si="4"/>
        <v>75.91</v>
      </c>
      <c r="P81" s="24" t="s">
        <v>61</v>
      </c>
      <c r="Q81" s="13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</row>
    <row r="82" spans="1:250" s="2" customFormat="1" ht="18.75" customHeight="1">
      <c r="A82" s="13">
        <v>79</v>
      </c>
      <c r="B82" s="14" t="s">
        <v>263</v>
      </c>
      <c r="C82" s="14" t="s">
        <v>264</v>
      </c>
      <c r="D82" s="14" t="s">
        <v>21</v>
      </c>
      <c r="E82" s="14" t="s">
        <v>244</v>
      </c>
      <c r="F82" s="14" t="s">
        <v>245</v>
      </c>
      <c r="G82" s="13">
        <v>8</v>
      </c>
      <c r="H82" s="14" t="s">
        <v>246</v>
      </c>
      <c r="I82" s="22" t="s">
        <v>206</v>
      </c>
      <c r="J82" s="23"/>
      <c r="K82" s="23">
        <v>71</v>
      </c>
      <c r="L82" s="23">
        <v>80.4</v>
      </c>
      <c r="M82" s="23"/>
      <c r="N82" s="23">
        <f t="shared" si="5"/>
        <v>80.4</v>
      </c>
      <c r="O82" s="23">
        <f t="shared" si="4"/>
        <v>75.7</v>
      </c>
      <c r="P82" s="24" t="s">
        <v>65</v>
      </c>
      <c r="Q82" s="13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</row>
    <row r="83" spans="1:250" s="2" customFormat="1" ht="18.75" customHeight="1">
      <c r="A83" s="13">
        <v>80</v>
      </c>
      <c r="B83" s="14" t="s">
        <v>265</v>
      </c>
      <c r="C83" s="14" t="s">
        <v>266</v>
      </c>
      <c r="D83" s="14" t="s">
        <v>21</v>
      </c>
      <c r="E83" s="14" t="s">
        <v>244</v>
      </c>
      <c r="F83" s="14" t="s">
        <v>245</v>
      </c>
      <c r="G83" s="13">
        <v>8</v>
      </c>
      <c r="H83" s="14" t="s">
        <v>246</v>
      </c>
      <c r="I83" s="22" t="s">
        <v>49</v>
      </c>
      <c r="J83" s="23"/>
      <c r="K83" s="23">
        <v>65.5</v>
      </c>
      <c r="L83" s="23">
        <v>84.46</v>
      </c>
      <c r="M83" s="23"/>
      <c r="N83" s="23">
        <f t="shared" si="5"/>
        <v>84.46</v>
      </c>
      <c r="O83" s="23">
        <f t="shared" si="4"/>
        <v>74.97999999999999</v>
      </c>
      <c r="P83" s="24" t="s">
        <v>69</v>
      </c>
      <c r="Q83" s="13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</row>
    <row r="84" spans="1:250" s="2" customFormat="1" ht="18.75" customHeight="1">
      <c r="A84" s="13">
        <v>81</v>
      </c>
      <c r="B84" s="14" t="s">
        <v>267</v>
      </c>
      <c r="C84" s="14" t="s">
        <v>268</v>
      </c>
      <c r="D84" s="14" t="s">
        <v>21</v>
      </c>
      <c r="E84" s="14" t="s">
        <v>244</v>
      </c>
      <c r="F84" s="14" t="s">
        <v>245</v>
      </c>
      <c r="G84" s="13">
        <v>8</v>
      </c>
      <c r="H84" s="14" t="s">
        <v>246</v>
      </c>
      <c r="I84" s="22" t="s">
        <v>269</v>
      </c>
      <c r="J84" s="23"/>
      <c r="K84" s="23">
        <v>65</v>
      </c>
      <c r="L84" s="23">
        <v>83.22</v>
      </c>
      <c r="M84" s="23"/>
      <c r="N84" s="23">
        <f t="shared" si="5"/>
        <v>83.22</v>
      </c>
      <c r="O84" s="23">
        <f t="shared" si="4"/>
        <v>74.11</v>
      </c>
      <c r="P84" s="24" t="s">
        <v>102</v>
      </c>
      <c r="Q84" s="13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</row>
    <row r="85" spans="1:250" s="2" customFormat="1" ht="18.75" customHeight="1">
      <c r="A85" s="13">
        <v>82</v>
      </c>
      <c r="B85" s="14" t="s">
        <v>270</v>
      </c>
      <c r="C85" s="14" t="s">
        <v>271</v>
      </c>
      <c r="D85" s="14" t="s">
        <v>21</v>
      </c>
      <c r="E85" s="14" t="s">
        <v>244</v>
      </c>
      <c r="F85" s="14" t="s">
        <v>245</v>
      </c>
      <c r="G85" s="13">
        <v>8</v>
      </c>
      <c r="H85" s="14" t="s">
        <v>246</v>
      </c>
      <c r="I85" s="22" t="s">
        <v>49</v>
      </c>
      <c r="J85" s="23"/>
      <c r="K85" s="23">
        <v>65.5</v>
      </c>
      <c r="L85" s="23">
        <v>81.76000000000002</v>
      </c>
      <c r="M85" s="23"/>
      <c r="N85" s="23">
        <f t="shared" si="5"/>
        <v>81.76000000000002</v>
      </c>
      <c r="O85" s="23">
        <f t="shared" si="4"/>
        <v>73.63000000000001</v>
      </c>
      <c r="P85" s="24" t="s">
        <v>106</v>
      </c>
      <c r="Q85" s="13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</row>
    <row r="86" spans="1:250" s="2" customFormat="1" ht="18.75" customHeight="1">
      <c r="A86" s="13">
        <v>83</v>
      </c>
      <c r="B86" s="15" t="s">
        <v>272</v>
      </c>
      <c r="C86" s="15" t="s">
        <v>273</v>
      </c>
      <c r="D86" s="15" t="s">
        <v>21</v>
      </c>
      <c r="E86" s="15" t="s">
        <v>244</v>
      </c>
      <c r="F86" s="15" t="s">
        <v>245</v>
      </c>
      <c r="G86" s="16">
        <v>8</v>
      </c>
      <c r="H86" s="15" t="s">
        <v>246</v>
      </c>
      <c r="I86" s="27" t="s">
        <v>25</v>
      </c>
      <c r="J86" s="28"/>
      <c r="K86" s="28">
        <v>64.5</v>
      </c>
      <c r="L86" s="28">
        <v>80.62</v>
      </c>
      <c r="M86" s="28"/>
      <c r="N86" s="23">
        <f t="shared" si="5"/>
        <v>80.62</v>
      </c>
      <c r="O86" s="23">
        <f t="shared" si="4"/>
        <v>72.56</v>
      </c>
      <c r="P86" s="24" t="s">
        <v>109</v>
      </c>
      <c r="Q86" s="16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</row>
    <row r="87" spans="1:250" s="2" customFormat="1" ht="18.75" customHeight="1">
      <c r="A87" s="13">
        <v>84</v>
      </c>
      <c r="B87" s="15" t="s">
        <v>274</v>
      </c>
      <c r="C87" s="15" t="s">
        <v>275</v>
      </c>
      <c r="D87" s="15" t="s">
        <v>21</v>
      </c>
      <c r="E87" s="15" t="s">
        <v>244</v>
      </c>
      <c r="F87" s="15" t="s">
        <v>245</v>
      </c>
      <c r="G87" s="16">
        <v>8</v>
      </c>
      <c r="H87" s="15" t="s">
        <v>246</v>
      </c>
      <c r="I87" s="27" t="s">
        <v>25</v>
      </c>
      <c r="J87" s="28"/>
      <c r="K87" s="28">
        <v>64.5</v>
      </c>
      <c r="L87" s="28">
        <v>80.52000000000001</v>
      </c>
      <c r="M87" s="28"/>
      <c r="N87" s="23">
        <f t="shared" si="5"/>
        <v>80.52000000000001</v>
      </c>
      <c r="O87" s="23">
        <f t="shared" si="4"/>
        <v>72.51</v>
      </c>
      <c r="P87" s="24" t="s">
        <v>276</v>
      </c>
      <c r="Q87" s="16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</row>
    <row r="88" spans="1:250" s="2" customFormat="1" ht="18.75" customHeight="1">
      <c r="A88" s="13">
        <v>85</v>
      </c>
      <c r="B88" s="15" t="s">
        <v>277</v>
      </c>
      <c r="C88" s="15" t="s">
        <v>278</v>
      </c>
      <c r="D88" s="15" t="s">
        <v>21</v>
      </c>
      <c r="E88" s="15" t="s">
        <v>244</v>
      </c>
      <c r="F88" s="15" t="s">
        <v>245</v>
      </c>
      <c r="G88" s="16">
        <v>8</v>
      </c>
      <c r="H88" s="15" t="s">
        <v>246</v>
      </c>
      <c r="I88" s="27" t="s">
        <v>158</v>
      </c>
      <c r="J88" s="28"/>
      <c r="K88" s="28">
        <v>63</v>
      </c>
      <c r="L88" s="28">
        <v>76.88000000000001</v>
      </c>
      <c r="M88" s="28"/>
      <c r="N88" s="23">
        <f t="shared" si="5"/>
        <v>76.88000000000001</v>
      </c>
      <c r="O88" s="23">
        <f t="shared" si="4"/>
        <v>69.94</v>
      </c>
      <c r="P88" s="24" t="s">
        <v>279</v>
      </c>
      <c r="Q88" s="16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</row>
    <row r="89" spans="1:250" s="2" customFormat="1" ht="18.75" customHeight="1">
      <c r="A89" s="13">
        <v>86</v>
      </c>
      <c r="B89" s="14" t="s">
        <v>280</v>
      </c>
      <c r="C89" s="14" t="s">
        <v>281</v>
      </c>
      <c r="D89" s="14" t="s">
        <v>21</v>
      </c>
      <c r="E89" s="14" t="s">
        <v>244</v>
      </c>
      <c r="F89" s="14" t="s">
        <v>245</v>
      </c>
      <c r="G89" s="13">
        <v>8</v>
      </c>
      <c r="H89" s="14" t="s">
        <v>246</v>
      </c>
      <c r="I89" s="22" t="s">
        <v>42</v>
      </c>
      <c r="J89" s="23"/>
      <c r="K89" s="23">
        <v>70</v>
      </c>
      <c r="L89" s="22" t="s">
        <v>72</v>
      </c>
      <c r="M89" s="23"/>
      <c r="N89" s="22" t="str">
        <f t="shared" si="5"/>
        <v>缺考</v>
      </c>
      <c r="O89" s="23">
        <f>K89*0.5</f>
        <v>35</v>
      </c>
      <c r="P89" s="26"/>
      <c r="Q89" s="13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</row>
    <row r="90" spans="1:250" s="2" customFormat="1" ht="18.75" customHeight="1">
      <c r="A90" s="13">
        <v>87</v>
      </c>
      <c r="B90" s="14" t="s">
        <v>282</v>
      </c>
      <c r="C90" s="14" t="s">
        <v>283</v>
      </c>
      <c r="D90" s="14" t="s">
        <v>21</v>
      </c>
      <c r="E90" s="14" t="s">
        <v>244</v>
      </c>
      <c r="F90" s="14" t="s">
        <v>284</v>
      </c>
      <c r="G90" s="13">
        <v>5</v>
      </c>
      <c r="H90" s="14" t="s">
        <v>285</v>
      </c>
      <c r="I90" s="22" t="s">
        <v>155</v>
      </c>
      <c r="J90" s="23"/>
      <c r="K90" s="23">
        <v>68</v>
      </c>
      <c r="L90" s="23">
        <v>85.4</v>
      </c>
      <c r="M90" s="23"/>
      <c r="N90" s="23">
        <f t="shared" si="5"/>
        <v>85.4</v>
      </c>
      <c r="O90" s="23">
        <f aca="true" t="shared" si="6" ref="O90:O96">K90*0.5+N90*0.5</f>
        <v>76.7</v>
      </c>
      <c r="P90" s="29" t="s">
        <v>26</v>
      </c>
      <c r="Q90" s="13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</row>
    <row r="91" spans="1:250" s="2" customFormat="1" ht="18.75" customHeight="1">
      <c r="A91" s="13">
        <v>88</v>
      </c>
      <c r="B91" s="14" t="s">
        <v>286</v>
      </c>
      <c r="C91" s="14" t="s">
        <v>287</v>
      </c>
      <c r="D91" s="14" t="s">
        <v>21</v>
      </c>
      <c r="E91" s="14" t="s">
        <v>244</v>
      </c>
      <c r="F91" s="14" t="s">
        <v>284</v>
      </c>
      <c r="G91" s="13">
        <v>5</v>
      </c>
      <c r="H91" s="14" t="s">
        <v>285</v>
      </c>
      <c r="I91" s="22" t="s">
        <v>29</v>
      </c>
      <c r="J91" s="23"/>
      <c r="K91" s="23">
        <v>64</v>
      </c>
      <c r="L91" s="23">
        <v>87.47999999999999</v>
      </c>
      <c r="M91" s="23"/>
      <c r="N91" s="23">
        <f t="shared" si="5"/>
        <v>87.47999999999999</v>
      </c>
      <c r="O91" s="23">
        <f t="shared" si="6"/>
        <v>75.74</v>
      </c>
      <c r="P91" s="29" t="s">
        <v>30</v>
      </c>
      <c r="Q91" s="13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</row>
    <row r="92" spans="1:250" s="2" customFormat="1" ht="18.75" customHeight="1">
      <c r="A92" s="13">
        <v>89</v>
      </c>
      <c r="B92" s="14" t="s">
        <v>288</v>
      </c>
      <c r="C92" s="14" t="s">
        <v>289</v>
      </c>
      <c r="D92" s="14" t="s">
        <v>21</v>
      </c>
      <c r="E92" s="14" t="s">
        <v>244</v>
      </c>
      <c r="F92" s="14" t="s">
        <v>284</v>
      </c>
      <c r="G92" s="13">
        <v>5</v>
      </c>
      <c r="H92" s="14" t="s">
        <v>285</v>
      </c>
      <c r="I92" s="22" t="s">
        <v>290</v>
      </c>
      <c r="J92" s="23"/>
      <c r="K92" s="23">
        <v>66.5</v>
      </c>
      <c r="L92" s="23">
        <v>84.9</v>
      </c>
      <c r="M92" s="23"/>
      <c r="N92" s="23">
        <f t="shared" si="5"/>
        <v>84.9</v>
      </c>
      <c r="O92" s="23">
        <f t="shared" si="6"/>
        <v>75.7</v>
      </c>
      <c r="P92" s="29" t="s">
        <v>43</v>
      </c>
      <c r="Q92" s="13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</row>
    <row r="93" spans="1:250" s="2" customFormat="1" ht="18.75" customHeight="1">
      <c r="A93" s="13">
        <v>90</v>
      </c>
      <c r="B93" s="14" t="s">
        <v>291</v>
      </c>
      <c r="C93" s="14" t="s">
        <v>292</v>
      </c>
      <c r="D93" s="14" t="s">
        <v>21</v>
      </c>
      <c r="E93" s="14" t="s">
        <v>244</v>
      </c>
      <c r="F93" s="14" t="s">
        <v>284</v>
      </c>
      <c r="G93" s="13">
        <v>5</v>
      </c>
      <c r="H93" s="14" t="s">
        <v>285</v>
      </c>
      <c r="I93" s="22" t="s">
        <v>29</v>
      </c>
      <c r="J93" s="23"/>
      <c r="K93" s="23">
        <v>64</v>
      </c>
      <c r="L93" s="23">
        <v>86.46</v>
      </c>
      <c r="M93" s="23"/>
      <c r="N93" s="23">
        <f t="shared" si="5"/>
        <v>86.46</v>
      </c>
      <c r="O93" s="23">
        <f t="shared" si="6"/>
        <v>75.22999999999999</v>
      </c>
      <c r="P93" s="29" t="s">
        <v>46</v>
      </c>
      <c r="Q93" s="13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</row>
    <row r="94" spans="1:250" s="2" customFormat="1" ht="18.75" customHeight="1">
      <c r="A94" s="13">
        <v>91</v>
      </c>
      <c r="B94" s="14" t="s">
        <v>293</v>
      </c>
      <c r="C94" s="14" t="s">
        <v>294</v>
      </c>
      <c r="D94" s="14" t="s">
        <v>21</v>
      </c>
      <c r="E94" s="14" t="s">
        <v>244</v>
      </c>
      <c r="F94" s="14" t="s">
        <v>284</v>
      </c>
      <c r="G94" s="13">
        <v>5</v>
      </c>
      <c r="H94" s="14" t="s">
        <v>285</v>
      </c>
      <c r="I94" s="22" t="s">
        <v>124</v>
      </c>
      <c r="J94" s="23"/>
      <c r="K94" s="23">
        <v>63.5</v>
      </c>
      <c r="L94" s="23">
        <v>85.12</v>
      </c>
      <c r="M94" s="23"/>
      <c r="N94" s="23">
        <f t="shared" si="5"/>
        <v>85.12</v>
      </c>
      <c r="O94" s="23">
        <f t="shared" si="6"/>
        <v>74.31</v>
      </c>
      <c r="P94" s="29" t="s">
        <v>50</v>
      </c>
      <c r="Q94" s="13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</row>
    <row r="95" spans="1:250" s="2" customFormat="1" ht="18.75" customHeight="1">
      <c r="A95" s="13">
        <v>92</v>
      </c>
      <c r="B95" s="14" t="s">
        <v>295</v>
      </c>
      <c r="C95" s="14" t="s">
        <v>296</v>
      </c>
      <c r="D95" s="14" t="s">
        <v>21</v>
      </c>
      <c r="E95" s="14" t="s">
        <v>244</v>
      </c>
      <c r="F95" s="14" t="s">
        <v>284</v>
      </c>
      <c r="G95" s="13">
        <v>5</v>
      </c>
      <c r="H95" s="14" t="s">
        <v>285</v>
      </c>
      <c r="I95" s="22" t="s">
        <v>53</v>
      </c>
      <c r="J95" s="23"/>
      <c r="K95" s="23">
        <v>60</v>
      </c>
      <c r="L95" s="23">
        <v>85.02000000000001</v>
      </c>
      <c r="M95" s="23"/>
      <c r="N95" s="23">
        <f t="shared" si="5"/>
        <v>85.02000000000001</v>
      </c>
      <c r="O95" s="23">
        <f t="shared" si="6"/>
        <v>72.51</v>
      </c>
      <c r="P95" s="29" t="s">
        <v>54</v>
      </c>
      <c r="Q95" s="13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</row>
    <row r="96" spans="1:250" s="2" customFormat="1" ht="18.75" customHeight="1">
      <c r="A96" s="13">
        <v>93</v>
      </c>
      <c r="B96" s="14" t="s">
        <v>297</v>
      </c>
      <c r="C96" s="14" t="s">
        <v>298</v>
      </c>
      <c r="D96" s="14" t="s">
        <v>21</v>
      </c>
      <c r="E96" s="14" t="s">
        <v>244</v>
      </c>
      <c r="F96" s="14" t="s">
        <v>284</v>
      </c>
      <c r="G96" s="13">
        <v>5</v>
      </c>
      <c r="H96" s="14" t="s">
        <v>285</v>
      </c>
      <c r="I96" s="22" t="s">
        <v>299</v>
      </c>
      <c r="J96" s="23"/>
      <c r="K96" s="23">
        <v>54</v>
      </c>
      <c r="L96" s="23">
        <v>87.16</v>
      </c>
      <c r="M96" s="23"/>
      <c r="N96" s="23">
        <f t="shared" si="5"/>
        <v>87.16</v>
      </c>
      <c r="O96" s="23">
        <f t="shared" si="6"/>
        <v>70.58</v>
      </c>
      <c r="P96" s="29" t="s">
        <v>57</v>
      </c>
      <c r="Q96" s="13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</row>
    <row r="97" spans="1:250" s="2" customFormat="1" ht="18.75" customHeight="1">
      <c r="A97" s="13">
        <v>94</v>
      </c>
      <c r="B97" s="14" t="s">
        <v>300</v>
      </c>
      <c r="C97" s="14" t="s">
        <v>301</v>
      </c>
      <c r="D97" s="14" t="s">
        <v>21</v>
      </c>
      <c r="E97" s="14" t="s">
        <v>244</v>
      </c>
      <c r="F97" s="14" t="s">
        <v>284</v>
      </c>
      <c r="G97" s="13">
        <v>5</v>
      </c>
      <c r="H97" s="14" t="s">
        <v>285</v>
      </c>
      <c r="I97" s="22" t="s">
        <v>53</v>
      </c>
      <c r="J97" s="23"/>
      <c r="K97" s="23">
        <v>60</v>
      </c>
      <c r="L97" s="22" t="s">
        <v>72</v>
      </c>
      <c r="M97" s="23"/>
      <c r="N97" s="22" t="str">
        <f t="shared" si="5"/>
        <v>缺考</v>
      </c>
      <c r="O97" s="23">
        <f>K97*0.5</f>
        <v>30</v>
      </c>
      <c r="P97" s="26"/>
      <c r="Q97" s="13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</row>
    <row r="98" spans="1:250" s="2" customFormat="1" ht="18.75" customHeight="1">
      <c r="A98" s="13">
        <v>95</v>
      </c>
      <c r="B98" s="14" t="s">
        <v>302</v>
      </c>
      <c r="C98" s="14" t="s">
        <v>303</v>
      </c>
      <c r="D98" s="14" t="s">
        <v>21</v>
      </c>
      <c r="E98" s="14" t="s">
        <v>244</v>
      </c>
      <c r="F98" s="14" t="s">
        <v>304</v>
      </c>
      <c r="G98" s="13">
        <v>4</v>
      </c>
      <c r="H98" s="14" t="s">
        <v>305</v>
      </c>
      <c r="I98" s="22" t="s">
        <v>114</v>
      </c>
      <c r="J98" s="23"/>
      <c r="K98" s="23">
        <v>73</v>
      </c>
      <c r="L98" s="23">
        <v>85.8</v>
      </c>
      <c r="M98" s="23"/>
      <c r="N98" s="23">
        <f t="shared" si="5"/>
        <v>85.8</v>
      </c>
      <c r="O98" s="23">
        <f aca="true" t="shared" si="7" ref="O98:O103">K98*0.5+N98*0.5</f>
        <v>79.4</v>
      </c>
      <c r="P98" s="24" t="s">
        <v>26</v>
      </c>
      <c r="Q98" s="13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</row>
    <row r="99" spans="1:250" s="2" customFormat="1" ht="18.75" customHeight="1">
      <c r="A99" s="13">
        <v>96</v>
      </c>
      <c r="B99" s="14" t="s">
        <v>306</v>
      </c>
      <c r="C99" s="14" t="s">
        <v>307</v>
      </c>
      <c r="D99" s="14" t="s">
        <v>21</v>
      </c>
      <c r="E99" s="14" t="s">
        <v>244</v>
      </c>
      <c r="F99" s="14" t="s">
        <v>304</v>
      </c>
      <c r="G99" s="13">
        <v>4</v>
      </c>
      <c r="H99" s="14" t="s">
        <v>305</v>
      </c>
      <c r="I99" s="22" t="s">
        <v>260</v>
      </c>
      <c r="J99" s="23"/>
      <c r="K99" s="23">
        <v>74</v>
      </c>
      <c r="L99" s="23">
        <v>80.8</v>
      </c>
      <c r="M99" s="23"/>
      <c r="N99" s="23">
        <f t="shared" si="5"/>
        <v>80.8</v>
      </c>
      <c r="O99" s="23">
        <f t="shared" si="7"/>
        <v>77.4</v>
      </c>
      <c r="P99" s="24" t="s">
        <v>30</v>
      </c>
      <c r="Q99" s="13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</row>
    <row r="100" spans="1:250" s="2" customFormat="1" ht="18.75" customHeight="1">
      <c r="A100" s="13">
        <v>97</v>
      </c>
      <c r="B100" s="14" t="s">
        <v>308</v>
      </c>
      <c r="C100" s="14" t="s">
        <v>309</v>
      </c>
      <c r="D100" s="14" t="s">
        <v>21</v>
      </c>
      <c r="E100" s="14" t="s">
        <v>244</v>
      </c>
      <c r="F100" s="14" t="s">
        <v>304</v>
      </c>
      <c r="G100" s="13">
        <v>4</v>
      </c>
      <c r="H100" s="14" t="s">
        <v>305</v>
      </c>
      <c r="I100" s="22" t="s">
        <v>310</v>
      </c>
      <c r="J100" s="23"/>
      <c r="K100" s="23">
        <v>69.5</v>
      </c>
      <c r="L100" s="23">
        <v>84.2</v>
      </c>
      <c r="M100" s="23"/>
      <c r="N100" s="23">
        <f t="shared" si="5"/>
        <v>84.2</v>
      </c>
      <c r="O100" s="23">
        <f t="shared" si="7"/>
        <v>76.85</v>
      </c>
      <c r="P100" s="24" t="s">
        <v>43</v>
      </c>
      <c r="Q100" s="13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</row>
    <row r="101" spans="1:250" s="2" customFormat="1" ht="18.75" customHeight="1">
      <c r="A101" s="13">
        <v>98</v>
      </c>
      <c r="B101" s="14" t="s">
        <v>311</v>
      </c>
      <c r="C101" s="14" t="s">
        <v>312</v>
      </c>
      <c r="D101" s="14" t="s">
        <v>21</v>
      </c>
      <c r="E101" s="14" t="s">
        <v>244</v>
      </c>
      <c r="F101" s="14" t="s">
        <v>304</v>
      </c>
      <c r="G101" s="13">
        <v>4</v>
      </c>
      <c r="H101" s="14" t="s">
        <v>305</v>
      </c>
      <c r="I101" s="22" t="s">
        <v>290</v>
      </c>
      <c r="J101" s="23"/>
      <c r="K101" s="23">
        <v>66.5</v>
      </c>
      <c r="L101" s="23">
        <v>84.6</v>
      </c>
      <c r="M101" s="23"/>
      <c r="N101" s="23">
        <f t="shared" si="5"/>
        <v>84.6</v>
      </c>
      <c r="O101" s="23">
        <f t="shared" si="7"/>
        <v>75.55</v>
      </c>
      <c r="P101" s="24" t="s">
        <v>46</v>
      </c>
      <c r="Q101" s="13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</row>
    <row r="102" spans="1:250" s="2" customFormat="1" ht="18.75" customHeight="1">
      <c r="A102" s="13">
        <v>99</v>
      </c>
      <c r="B102" s="14" t="s">
        <v>313</v>
      </c>
      <c r="C102" s="14" t="s">
        <v>314</v>
      </c>
      <c r="D102" s="14" t="s">
        <v>41</v>
      </c>
      <c r="E102" s="14" t="s">
        <v>244</v>
      </c>
      <c r="F102" s="14" t="s">
        <v>304</v>
      </c>
      <c r="G102" s="13">
        <v>4</v>
      </c>
      <c r="H102" s="14" t="s">
        <v>305</v>
      </c>
      <c r="I102" s="22" t="s">
        <v>105</v>
      </c>
      <c r="J102" s="23"/>
      <c r="K102" s="23">
        <v>66</v>
      </c>
      <c r="L102" s="23">
        <v>81.6</v>
      </c>
      <c r="M102" s="23"/>
      <c r="N102" s="23">
        <f t="shared" si="5"/>
        <v>81.6</v>
      </c>
      <c r="O102" s="23">
        <f t="shared" si="7"/>
        <v>73.8</v>
      </c>
      <c r="P102" s="24" t="s">
        <v>50</v>
      </c>
      <c r="Q102" s="13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</row>
    <row r="103" spans="1:250" s="2" customFormat="1" ht="18.75" customHeight="1">
      <c r="A103" s="13">
        <v>100</v>
      </c>
      <c r="B103" s="14" t="s">
        <v>315</v>
      </c>
      <c r="C103" s="14" t="s">
        <v>316</v>
      </c>
      <c r="D103" s="14" t="s">
        <v>21</v>
      </c>
      <c r="E103" s="14" t="s">
        <v>244</v>
      </c>
      <c r="F103" s="14" t="s">
        <v>304</v>
      </c>
      <c r="G103" s="13">
        <v>4</v>
      </c>
      <c r="H103" s="14" t="s">
        <v>305</v>
      </c>
      <c r="I103" s="22" t="s">
        <v>38</v>
      </c>
      <c r="J103" s="23"/>
      <c r="K103" s="23">
        <v>67</v>
      </c>
      <c r="L103" s="23">
        <v>78.2</v>
      </c>
      <c r="M103" s="23"/>
      <c r="N103" s="23">
        <f t="shared" si="5"/>
        <v>78.2</v>
      </c>
      <c r="O103" s="23">
        <f t="shared" si="7"/>
        <v>72.6</v>
      </c>
      <c r="P103" s="24" t="s">
        <v>54</v>
      </c>
      <c r="Q103" s="13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</row>
    <row r="104" spans="1:250" s="2" customFormat="1" ht="18.75" customHeight="1">
      <c r="A104" s="13">
        <v>101</v>
      </c>
      <c r="B104" s="14" t="s">
        <v>317</v>
      </c>
      <c r="C104" s="14" t="s">
        <v>318</v>
      </c>
      <c r="D104" s="14" t="s">
        <v>21</v>
      </c>
      <c r="E104" s="14" t="s">
        <v>244</v>
      </c>
      <c r="F104" s="14" t="s">
        <v>304</v>
      </c>
      <c r="G104" s="13">
        <v>4</v>
      </c>
      <c r="H104" s="14" t="s">
        <v>305</v>
      </c>
      <c r="I104" s="22" t="s">
        <v>90</v>
      </c>
      <c r="J104" s="23"/>
      <c r="K104" s="23">
        <v>67.5</v>
      </c>
      <c r="L104" s="22" t="s">
        <v>72</v>
      </c>
      <c r="M104" s="23"/>
      <c r="N104" s="22" t="str">
        <f t="shared" si="5"/>
        <v>缺考</v>
      </c>
      <c r="O104" s="23">
        <f>K104*0.5</f>
        <v>33.75</v>
      </c>
      <c r="P104" s="26"/>
      <c r="Q104" s="13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</row>
    <row r="105" spans="1:250" s="2" customFormat="1" ht="18.75" customHeight="1">
      <c r="A105" s="13">
        <v>102</v>
      </c>
      <c r="B105" s="14" t="s">
        <v>319</v>
      </c>
      <c r="C105" s="14" t="s">
        <v>320</v>
      </c>
      <c r="D105" s="14" t="s">
        <v>21</v>
      </c>
      <c r="E105" s="14" t="s">
        <v>244</v>
      </c>
      <c r="F105" s="14" t="s">
        <v>304</v>
      </c>
      <c r="G105" s="13">
        <v>4</v>
      </c>
      <c r="H105" s="14" t="s">
        <v>305</v>
      </c>
      <c r="I105" s="22" t="s">
        <v>29</v>
      </c>
      <c r="J105" s="23"/>
      <c r="K105" s="23">
        <v>64</v>
      </c>
      <c r="L105" s="22" t="s">
        <v>72</v>
      </c>
      <c r="M105" s="23"/>
      <c r="N105" s="22" t="str">
        <f t="shared" si="5"/>
        <v>缺考</v>
      </c>
      <c r="O105" s="23">
        <f>K105*0.5</f>
        <v>32</v>
      </c>
      <c r="P105" s="26"/>
      <c r="Q105" s="13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</row>
    <row r="106" spans="1:250" s="2" customFormat="1" ht="18.75" customHeight="1">
      <c r="A106" s="13">
        <v>103</v>
      </c>
      <c r="B106" s="14" t="s">
        <v>321</v>
      </c>
      <c r="C106" s="14" t="s">
        <v>322</v>
      </c>
      <c r="D106" s="14" t="s">
        <v>21</v>
      </c>
      <c r="E106" s="14" t="s">
        <v>323</v>
      </c>
      <c r="F106" s="14" t="s">
        <v>324</v>
      </c>
      <c r="G106" s="13">
        <v>14</v>
      </c>
      <c r="H106" s="14" t="s">
        <v>325</v>
      </c>
      <c r="I106" s="22" t="s">
        <v>326</v>
      </c>
      <c r="J106" s="23"/>
      <c r="K106" s="23">
        <v>80</v>
      </c>
      <c r="L106" s="23">
        <v>81.26000000000002</v>
      </c>
      <c r="M106" s="23"/>
      <c r="N106" s="23">
        <f t="shared" si="5"/>
        <v>81.26000000000002</v>
      </c>
      <c r="O106" s="23">
        <f aca="true" t="shared" si="8" ref="O106:O132">K106*0.5+N106*0.5</f>
        <v>80.63000000000001</v>
      </c>
      <c r="P106" s="29" t="s">
        <v>26</v>
      </c>
      <c r="Q106" s="13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</row>
    <row r="107" spans="1:250" s="2" customFormat="1" ht="18.75" customHeight="1">
      <c r="A107" s="13">
        <v>104</v>
      </c>
      <c r="B107" s="14" t="s">
        <v>327</v>
      </c>
      <c r="C107" s="14" t="s">
        <v>328</v>
      </c>
      <c r="D107" s="14" t="s">
        <v>21</v>
      </c>
      <c r="E107" s="14" t="s">
        <v>323</v>
      </c>
      <c r="F107" s="14" t="s">
        <v>324</v>
      </c>
      <c r="G107" s="13">
        <v>14</v>
      </c>
      <c r="H107" s="14" t="s">
        <v>325</v>
      </c>
      <c r="I107" s="22" t="s">
        <v>134</v>
      </c>
      <c r="J107" s="23"/>
      <c r="K107" s="23">
        <v>77.5</v>
      </c>
      <c r="L107" s="23">
        <v>82.1</v>
      </c>
      <c r="M107" s="23"/>
      <c r="N107" s="23">
        <f t="shared" si="5"/>
        <v>82.1</v>
      </c>
      <c r="O107" s="23">
        <f t="shared" si="8"/>
        <v>79.8</v>
      </c>
      <c r="P107" s="29" t="s">
        <v>30</v>
      </c>
      <c r="Q107" s="13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</row>
    <row r="108" spans="1:250" s="2" customFormat="1" ht="18.75" customHeight="1">
      <c r="A108" s="13">
        <v>105</v>
      </c>
      <c r="B108" s="14" t="s">
        <v>329</v>
      </c>
      <c r="C108" s="14" t="s">
        <v>330</v>
      </c>
      <c r="D108" s="14" t="s">
        <v>21</v>
      </c>
      <c r="E108" s="14" t="s">
        <v>323</v>
      </c>
      <c r="F108" s="14" t="s">
        <v>324</v>
      </c>
      <c r="G108" s="13">
        <v>14</v>
      </c>
      <c r="H108" s="14" t="s">
        <v>325</v>
      </c>
      <c r="I108" s="22" t="s">
        <v>310</v>
      </c>
      <c r="J108" s="23"/>
      <c r="K108" s="23">
        <v>69.5</v>
      </c>
      <c r="L108" s="23">
        <v>88.34</v>
      </c>
      <c r="M108" s="23"/>
      <c r="N108" s="23">
        <f t="shared" si="5"/>
        <v>88.34</v>
      </c>
      <c r="O108" s="23">
        <f t="shared" si="8"/>
        <v>78.92</v>
      </c>
      <c r="P108" s="29" t="s">
        <v>43</v>
      </c>
      <c r="Q108" s="13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</row>
    <row r="109" spans="1:250" s="2" customFormat="1" ht="18.75" customHeight="1">
      <c r="A109" s="13">
        <v>106</v>
      </c>
      <c r="B109" s="14" t="s">
        <v>331</v>
      </c>
      <c r="C109" s="14" t="s">
        <v>332</v>
      </c>
      <c r="D109" s="14" t="s">
        <v>41</v>
      </c>
      <c r="E109" s="14" t="s">
        <v>323</v>
      </c>
      <c r="F109" s="14" t="s">
        <v>324</v>
      </c>
      <c r="G109" s="13">
        <v>14</v>
      </c>
      <c r="H109" s="14" t="s">
        <v>325</v>
      </c>
      <c r="I109" s="22" t="s">
        <v>121</v>
      </c>
      <c r="J109" s="23"/>
      <c r="K109" s="23">
        <v>72</v>
      </c>
      <c r="L109" s="23">
        <v>85.52000000000001</v>
      </c>
      <c r="M109" s="23"/>
      <c r="N109" s="23">
        <f t="shared" si="5"/>
        <v>85.52000000000001</v>
      </c>
      <c r="O109" s="23">
        <f t="shared" si="8"/>
        <v>78.76</v>
      </c>
      <c r="P109" s="29" t="s">
        <v>46</v>
      </c>
      <c r="Q109" s="13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</row>
    <row r="110" spans="1:250" s="2" customFormat="1" ht="18.75" customHeight="1">
      <c r="A110" s="13">
        <v>107</v>
      </c>
      <c r="B110" s="14" t="s">
        <v>333</v>
      </c>
      <c r="C110" s="14" t="s">
        <v>334</v>
      </c>
      <c r="D110" s="14" t="s">
        <v>21</v>
      </c>
      <c r="E110" s="14" t="s">
        <v>323</v>
      </c>
      <c r="F110" s="14" t="s">
        <v>324</v>
      </c>
      <c r="G110" s="13">
        <v>14</v>
      </c>
      <c r="H110" s="14" t="s">
        <v>325</v>
      </c>
      <c r="I110" s="22" t="s">
        <v>335</v>
      </c>
      <c r="J110" s="23"/>
      <c r="K110" s="23">
        <v>78</v>
      </c>
      <c r="L110" s="23">
        <v>79.4</v>
      </c>
      <c r="M110" s="23"/>
      <c r="N110" s="23">
        <f t="shared" si="5"/>
        <v>79.4</v>
      </c>
      <c r="O110" s="23">
        <f t="shared" si="8"/>
        <v>78.7</v>
      </c>
      <c r="P110" s="29" t="s">
        <v>50</v>
      </c>
      <c r="Q110" s="13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</row>
    <row r="111" spans="1:250" s="2" customFormat="1" ht="18.75" customHeight="1">
      <c r="A111" s="13">
        <v>108</v>
      </c>
      <c r="B111" s="14" t="s">
        <v>336</v>
      </c>
      <c r="C111" s="14" t="s">
        <v>337</v>
      </c>
      <c r="D111" s="14" t="s">
        <v>21</v>
      </c>
      <c r="E111" s="14" t="s">
        <v>323</v>
      </c>
      <c r="F111" s="14" t="s">
        <v>324</v>
      </c>
      <c r="G111" s="13">
        <v>14</v>
      </c>
      <c r="H111" s="14" t="s">
        <v>325</v>
      </c>
      <c r="I111" s="22" t="s">
        <v>338</v>
      </c>
      <c r="J111" s="23"/>
      <c r="K111" s="23">
        <v>70.5</v>
      </c>
      <c r="L111" s="23">
        <v>83.64000000000001</v>
      </c>
      <c r="M111" s="23"/>
      <c r="N111" s="23">
        <f t="shared" si="5"/>
        <v>83.64000000000001</v>
      </c>
      <c r="O111" s="23">
        <f t="shared" si="8"/>
        <v>77.07000000000001</v>
      </c>
      <c r="P111" s="29" t="s">
        <v>54</v>
      </c>
      <c r="Q111" s="13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</row>
    <row r="112" spans="1:250" s="2" customFormat="1" ht="18.75" customHeight="1">
      <c r="A112" s="13">
        <v>109</v>
      </c>
      <c r="B112" s="14" t="s">
        <v>339</v>
      </c>
      <c r="C112" s="14" t="s">
        <v>340</v>
      </c>
      <c r="D112" s="14" t="s">
        <v>21</v>
      </c>
      <c r="E112" s="14" t="s">
        <v>323</v>
      </c>
      <c r="F112" s="14" t="s">
        <v>324</v>
      </c>
      <c r="G112" s="13">
        <v>14</v>
      </c>
      <c r="H112" s="14" t="s">
        <v>325</v>
      </c>
      <c r="I112" s="22" t="s">
        <v>338</v>
      </c>
      <c r="J112" s="23"/>
      <c r="K112" s="23">
        <v>70.5</v>
      </c>
      <c r="L112" s="23">
        <v>82.58</v>
      </c>
      <c r="M112" s="23"/>
      <c r="N112" s="23">
        <f t="shared" si="5"/>
        <v>82.58</v>
      </c>
      <c r="O112" s="23">
        <f t="shared" si="8"/>
        <v>76.53999999999999</v>
      </c>
      <c r="P112" s="29" t="s">
        <v>57</v>
      </c>
      <c r="Q112" s="13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</row>
    <row r="113" spans="1:250" s="2" customFormat="1" ht="18.75" customHeight="1">
      <c r="A113" s="13">
        <v>110</v>
      </c>
      <c r="B113" s="14" t="s">
        <v>341</v>
      </c>
      <c r="C113" s="14" t="s">
        <v>342</v>
      </c>
      <c r="D113" s="14" t="s">
        <v>21</v>
      </c>
      <c r="E113" s="14" t="s">
        <v>323</v>
      </c>
      <c r="F113" s="14" t="s">
        <v>324</v>
      </c>
      <c r="G113" s="13">
        <v>14</v>
      </c>
      <c r="H113" s="14" t="s">
        <v>325</v>
      </c>
      <c r="I113" s="22" t="s">
        <v>338</v>
      </c>
      <c r="J113" s="23"/>
      <c r="K113" s="23">
        <v>70.5</v>
      </c>
      <c r="L113" s="23">
        <v>82.52000000000001</v>
      </c>
      <c r="M113" s="23"/>
      <c r="N113" s="23">
        <f t="shared" si="5"/>
        <v>82.52000000000001</v>
      </c>
      <c r="O113" s="23">
        <f t="shared" si="8"/>
        <v>76.51</v>
      </c>
      <c r="P113" s="29" t="s">
        <v>61</v>
      </c>
      <c r="Q113" s="13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</row>
    <row r="114" spans="1:250" s="2" customFormat="1" ht="18.75" customHeight="1">
      <c r="A114" s="13">
        <v>111</v>
      </c>
      <c r="B114" s="14" t="s">
        <v>343</v>
      </c>
      <c r="C114" s="14" t="s">
        <v>344</v>
      </c>
      <c r="D114" s="14" t="s">
        <v>21</v>
      </c>
      <c r="E114" s="14" t="s">
        <v>323</v>
      </c>
      <c r="F114" s="14" t="s">
        <v>324</v>
      </c>
      <c r="G114" s="13">
        <v>14</v>
      </c>
      <c r="H114" s="14" t="s">
        <v>325</v>
      </c>
      <c r="I114" s="22" t="s">
        <v>83</v>
      </c>
      <c r="J114" s="23"/>
      <c r="K114" s="23">
        <v>71.5</v>
      </c>
      <c r="L114" s="23">
        <v>81.17999999999998</v>
      </c>
      <c r="M114" s="23"/>
      <c r="N114" s="23">
        <f t="shared" si="5"/>
        <v>81.17999999999998</v>
      </c>
      <c r="O114" s="23">
        <f t="shared" si="8"/>
        <v>76.33999999999999</v>
      </c>
      <c r="P114" s="29" t="s">
        <v>65</v>
      </c>
      <c r="Q114" s="13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</row>
    <row r="115" spans="1:250" s="2" customFormat="1" ht="18.75" customHeight="1">
      <c r="A115" s="13">
        <v>112</v>
      </c>
      <c r="B115" s="14" t="s">
        <v>345</v>
      </c>
      <c r="C115" s="14" t="s">
        <v>346</v>
      </c>
      <c r="D115" s="14" t="s">
        <v>21</v>
      </c>
      <c r="E115" s="14" t="s">
        <v>323</v>
      </c>
      <c r="F115" s="14" t="s">
        <v>324</v>
      </c>
      <c r="G115" s="13">
        <v>14</v>
      </c>
      <c r="H115" s="14" t="s">
        <v>325</v>
      </c>
      <c r="I115" s="22" t="s">
        <v>105</v>
      </c>
      <c r="J115" s="23"/>
      <c r="K115" s="23">
        <v>66</v>
      </c>
      <c r="L115" s="23">
        <v>86.56000000000002</v>
      </c>
      <c r="M115" s="23"/>
      <c r="N115" s="23">
        <f t="shared" si="5"/>
        <v>86.56000000000002</v>
      </c>
      <c r="O115" s="23">
        <f t="shared" si="8"/>
        <v>76.28</v>
      </c>
      <c r="P115" s="29" t="s">
        <v>69</v>
      </c>
      <c r="Q115" s="13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</row>
    <row r="116" spans="1:250" s="2" customFormat="1" ht="18.75" customHeight="1">
      <c r="A116" s="13">
        <v>113</v>
      </c>
      <c r="B116" s="14" t="s">
        <v>347</v>
      </c>
      <c r="C116" s="14" t="s">
        <v>348</v>
      </c>
      <c r="D116" s="14" t="s">
        <v>21</v>
      </c>
      <c r="E116" s="14" t="s">
        <v>323</v>
      </c>
      <c r="F116" s="14" t="s">
        <v>324</v>
      </c>
      <c r="G116" s="13">
        <v>14</v>
      </c>
      <c r="H116" s="14" t="s">
        <v>325</v>
      </c>
      <c r="I116" s="22" t="s">
        <v>95</v>
      </c>
      <c r="J116" s="23"/>
      <c r="K116" s="23">
        <v>68.5</v>
      </c>
      <c r="L116" s="23">
        <v>83.92</v>
      </c>
      <c r="M116" s="23"/>
      <c r="N116" s="23">
        <f t="shared" si="5"/>
        <v>83.92</v>
      </c>
      <c r="O116" s="23">
        <f t="shared" si="8"/>
        <v>76.21000000000001</v>
      </c>
      <c r="P116" s="29" t="s">
        <v>102</v>
      </c>
      <c r="Q116" s="13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</row>
    <row r="117" spans="1:250" s="2" customFormat="1" ht="18.75" customHeight="1">
      <c r="A117" s="13">
        <v>114</v>
      </c>
      <c r="B117" s="14" t="s">
        <v>349</v>
      </c>
      <c r="C117" s="14" t="s">
        <v>350</v>
      </c>
      <c r="D117" s="14" t="s">
        <v>21</v>
      </c>
      <c r="E117" s="14" t="s">
        <v>323</v>
      </c>
      <c r="F117" s="14" t="s">
        <v>324</v>
      </c>
      <c r="G117" s="13">
        <v>14</v>
      </c>
      <c r="H117" s="14" t="s">
        <v>325</v>
      </c>
      <c r="I117" s="22" t="s">
        <v>49</v>
      </c>
      <c r="J117" s="23"/>
      <c r="K117" s="23">
        <v>65.5</v>
      </c>
      <c r="L117" s="23">
        <v>85.28</v>
      </c>
      <c r="M117" s="23"/>
      <c r="N117" s="23">
        <f t="shared" si="5"/>
        <v>85.28</v>
      </c>
      <c r="O117" s="23">
        <f t="shared" si="8"/>
        <v>75.39</v>
      </c>
      <c r="P117" s="29" t="s">
        <v>106</v>
      </c>
      <c r="Q117" s="13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</row>
    <row r="118" spans="1:250" s="2" customFormat="1" ht="18.75" customHeight="1">
      <c r="A118" s="13">
        <v>115</v>
      </c>
      <c r="B118" s="14" t="s">
        <v>351</v>
      </c>
      <c r="C118" s="14" t="s">
        <v>352</v>
      </c>
      <c r="D118" s="14" t="s">
        <v>21</v>
      </c>
      <c r="E118" s="14" t="s">
        <v>323</v>
      </c>
      <c r="F118" s="14" t="s">
        <v>324</v>
      </c>
      <c r="G118" s="13">
        <v>14</v>
      </c>
      <c r="H118" s="14" t="s">
        <v>325</v>
      </c>
      <c r="I118" s="22" t="s">
        <v>83</v>
      </c>
      <c r="J118" s="23"/>
      <c r="K118" s="23">
        <v>71.5</v>
      </c>
      <c r="L118" s="23">
        <v>78.30000000000001</v>
      </c>
      <c r="M118" s="23"/>
      <c r="N118" s="23">
        <f t="shared" si="5"/>
        <v>78.30000000000001</v>
      </c>
      <c r="O118" s="23">
        <f t="shared" si="8"/>
        <v>74.9</v>
      </c>
      <c r="P118" s="29" t="s">
        <v>109</v>
      </c>
      <c r="Q118" s="13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</row>
    <row r="119" spans="1:250" s="2" customFormat="1" ht="18.75" customHeight="1">
      <c r="A119" s="13">
        <v>116</v>
      </c>
      <c r="B119" s="14" t="s">
        <v>353</v>
      </c>
      <c r="C119" s="14" t="s">
        <v>354</v>
      </c>
      <c r="D119" s="14" t="s">
        <v>21</v>
      </c>
      <c r="E119" s="14" t="s">
        <v>323</v>
      </c>
      <c r="F119" s="14" t="s">
        <v>324</v>
      </c>
      <c r="G119" s="13">
        <v>14</v>
      </c>
      <c r="H119" s="14" t="s">
        <v>325</v>
      </c>
      <c r="I119" s="22" t="s">
        <v>290</v>
      </c>
      <c r="J119" s="23"/>
      <c r="K119" s="23">
        <v>66.5</v>
      </c>
      <c r="L119" s="23">
        <v>83.05999999999999</v>
      </c>
      <c r="M119" s="23"/>
      <c r="N119" s="23">
        <f t="shared" si="5"/>
        <v>83.05999999999999</v>
      </c>
      <c r="O119" s="23">
        <f t="shared" si="8"/>
        <v>74.78</v>
      </c>
      <c r="P119" s="29" t="s">
        <v>276</v>
      </c>
      <c r="Q119" s="13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</row>
    <row r="120" spans="1:250" s="2" customFormat="1" ht="18.75" customHeight="1">
      <c r="A120" s="13">
        <v>117</v>
      </c>
      <c r="B120" s="14" t="s">
        <v>355</v>
      </c>
      <c r="C120" s="14" t="s">
        <v>356</v>
      </c>
      <c r="D120" s="14" t="s">
        <v>21</v>
      </c>
      <c r="E120" s="14" t="s">
        <v>323</v>
      </c>
      <c r="F120" s="14" t="s">
        <v>324</v>
      </c>
      <c r="G120" s="13">
        <v>14</v>
      </c>
      <c r="H120" s="14" t="s">
        <v>325</v>
      </c>
      <c r="I120" s="22" t="s">
        <v>25</v>
      </c>
      <c r="J120" s="23"/>
      <c r="K120" s="23">
        <v>64.5</v>
      </c>
      <c r="L120" s="23">
        <v>83.20000000000002</v>
      </c>
      <c r="M120" s="23"/>
      <c r="N120" s="23">
        <f t="shared" si="5"/>
        <v>83.20000000000002</v>
      </c>
      <c r="O120" s="23">
        <f t="shared" si="8"/>
        <v>73.85000000000001</v>
      </c>
      <c r="P120" s="29" t="s">
        <v>279</v>
      </c>
      <c r="Q120" s="13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</row>
    <row r="121" spans="1:250" s="2" customFormat="1" ht="18.75" customHeight="1">
      <c r="A121" s="13">
        <v>118</v>
      </c>
      <c r="B121" s="14" t="s">
        <v>357</v>
      </c>
      <c r="C121" s="14" t="s">
        <v>358</v>
      </c>
      <c r="D121" s="14" t="s">
        <v>21</v>
      </c>
      <c r="E121" s="14" t="s">
        <v>323</v>
      </c>
      <c r="F121" s="14" t="s">
        <v>324</v>
      </c>
      <c r="G121" s="13">
        <v>14</v>
      </c>
      <c r="H121" s="14" t="s">
        <v>325</v>
      </c>
      <c r="I121" s="22" t="s">
        <v>269</v>
      </c>
      <c r="J121" s="23"/>
      <c r="K121" s="23">
        <v>65</v>
      </c>
      <c r="L121" s="23">
        <v>82.46</v>
      </c>
      <c r="M121" s="23"/>
      <c r="N121" s="23">
        <f t="shared" si="5"/>
        <v>82.46</v>
      </c>
      <c r="O121" s="23">
        <f t="shared" si="8"/>
        <v>73.72999999999999</v>
      </c>
      <c r="P121" s="29" t="s">
        <v>359</v>
      </c>
      <c r="Q121" s="13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</row>
    <row r="122" spans="1:250" s="2" customFormat="1" ht="18.75" customHeight="1">
      <c r="A122" s="13">
        <v>119</v>
      </c>
      <c r="B122" s="14" t="s">
        <v>360</v>
      </c>
      <c r="C122" s="14" t="s">
        <v>361</v>
      </c>
      <c r="D122" s="14" t="s">
        <v>21</v>
      </c>
      <c r="E122" s="14" t="s">
        <v>323</v>
      </c>
      <c r="F122" s="14" t="s">
        <v>324</v>
      </c>
      <c r="G122" s="13">
        <v>14</v>
      </c>
      <c r="H122" s="14" t="s">
        <v>325</v>
      </c>
      <c r="I122" s="22" t="s">
        <v>25</v>
      </c>
      <c r="J122" s="23"/>
      <c r="K122" s="23">
        <v>64.5</v>
      </c>
      <c r="L122" s="23">
        <v>82.74</v>
      </c>
      <c r="M122" s="23"/>
      <c r="N122" s="23">
        <f t="shared" si="5"/>
        <v>82.74</v>
      </c>
      <c r="O122" s="23">
        <f t="shared" si="8"/>
        <v>73.62</v>
      </c>
      <c r="P122" s="29" t="s">
        <v>362</v>
      </c>
      <c r="Q122" s="13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</row>
    <row r="123" spans="1:250" s="2" customFormat="1" ht="18.75" customHeight="1">
      <c r="A123" s="13">
        <v>120</v>
      </c>
      <c r="B123" s="14" t="s">
        <v>363</v>
      </c>
      <c r="C123" s="14" t="s">
        <v>364</v>
      </c>
      <c r="D123" s="14" t="s">
        <v>21</v>
      </c>
      <c r="E123" s="14" t="s">
        <v>323</v>
      </c>
      <c r="F123" s="14" t="s">
        <v>324</v>
      </c>
      <c r="G123" s="13">
        <v>14</v>
      </c>
      <c r="H123" s="14" t="s">
        <v>325</v>
      </c>
      <c r="I123" s="22" t="s">
        <v>124</v>
      </c>
      <c r="J123" s="23"/>
      <c r="K123" s="23">
        <v>63.5</v>
      </c>
      <c r="L123" s="23">
        <v>83.6</v>
      </c>
      <c r="M123" s="23"/>
      <c r="N123" s="23">
        <f t="shared" si="5"/>
        <v>83.6</v>
      </c>
      <c r="O123" s="23">
        <f t="shared" si="8"/>
        <v>73.55</v>
      </c>
      <c r="P123" s="29" t="s">
        <v>365</v>
      </c>
      <c r="Q123" s="13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</row>
    <row r="124" spans="1:250" s="2" customFormat="1" ht="18.75" customHeight="1">
      <c r="A124" s="13">
        <v>121</v>
      </c>
      <c r="B124" s="14" t="s">
        <v>366</v>
      </c>
      <c r="C124" s="14" t="s">
        <v>367</v>
      </c>
      <c r="D124" s="14" t="s">
        <v>21</v>
      </c>
      <c r="E124" s="14" t="s">
        <v>323</v>
      </c>
      <c r="F124" s="14" t="s">
        <v>324</v>
      </c>
      <c r="G124" s="13">
        <v>14</v>
      </c>
      <c r="H124" s="14" t="s">
        <v>325</v>
      </c>
      <c r="I124" s="22" t="s">
        <v>105</v>
      </c>
      <c r="J124" s="23"/>
      <c r="K124" s="23">
        <v>66</v>
      </c>
      <c r="L124" s="23">
        <v>81.05999999999999</v>
      </c>
      <c r="M124" s="23"/>
      <c r="N124" s="23">
        <f t="shared" si="5"/>
        <v>81.05999999999999</v>
      </c>
      <c r="O124" s="23">
        <f t="shared" si="8"/>
        <v>73.53</v>
      </c>
      <c r="P124" s="29" t="s">
        <v>368</v>
      </c>
      <c r="Q124" s="13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</row>
    <row r="125" spans="1:250" s="2" customFormat="1" ht="18.75" customHeight="1">
      <c r="A125" s="13">
        <v>122</v>
      </c>
      <c r="B125" s="14" t="s">
        <v>369</v>
      </c>
      <c r="C125" s="14" t="s">
        <v>370</v>
      </c>
      <c r="D125" s="14" t="s">
        <v>21</v>
      </c>
      <c r="E125" s="14" t="s">
        <v>323</v>
      </c>
      <c r="F125" s="14" t="s">
        <v>324</v>
      </c>
      <c r="G125" s="13">
        <v>14</v>
      </c>
      <c r="H125" s="14" t="s">
        <v>325</v>
      </c>
      <c r="I125" s="22" t="s">
        <v>124</v>
      </c>
      <c r="J125" s="23"/>
      <c r="K125" s="23">
        <v>63.5</v>
      </c>
      <c r="L125" s="23">
        <v>83.2</v>
      </c>
      <c r="M125" s="23"/>
      <c r="N125" s="23">
        <f t="shared" si="5"/>
        <v>83.2</v>
      </c>
      <c r="O125" s="23">
        <f t="shared" si="8"/>
        <v>73.35</v>
      </c>
      <c r="P125" s="29" t="s">
        <v>371</v>
      </c>
      <c r="Q125" s="13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</row>
    <row r="126" spans="1:250" s="2" customFormat="1" ht="18.75" customHeight="1">
      <c r="A126" s="13">
        <v>123</v>
      </c>
      <c r="B126" s="14" t="s">
        <v>372</v>
      </c>
      <c r="C126" s="14" t="s">
        <v>373</v>
      </c>
      <c r="D126" s="14" t="s">
        <v>21</v>
      </c>
      <c r="E126" s="14" t="s">
        <v>323</v>
      </c>
      <c r="F126" s="14" t="s">
        <v>324</v>
      </c>
      <c r="G126" s="13">
        <v>14</v>
      </c>
      <c r="H126" s="14" t="s">
        <v>325</v>
      </c>
      <c r="I126" s="22" t="s">
        <v>269</v>
      </c>
      <c r="J126" s="23"/>
      <c r="K126" s="23">
        <v>65</v>
      </c>
      <c r="L126" s="23">
        <v>81.67999999999999</v>
      </c>
      <c r="M126" s="23"/>
      <c r="N126" s="23">
        <f t="shared" si="5"/>
        <v>81.67999999999999</v>
      </c>
      <c r="O126" s="23">
        <f t="shared" si="8"/>
        <v>73.34</v>
      </c>
      <c r="P126" s="29" t="s">
        <v>374</v>
      </c>
      <c r="Q126" s="13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</row>
    <row r="127" spans="1:250" s="2" customFormat="1" ht="18.75" customHeight="1">
      <c r="A127" s="13">
        <v>124</v>
      </c>
      <c r="B127" s="14" t="s">
        <v>375</v>
      </c>
      <c r="C127" s="14" t="s">
        <v>376</v>
      </c>
      <c r="D127" s="14" t="s">
        <v>21</v>
      </c>
      <c r="E127" s="14" t="s">
        <v>323</v>
      </c>
      <c r="F127" s="14" t="s">
        <v>324</v>
      </c>
      <c r="G127" s="13">
        <v>14</v>
      </c>
      <c r="H127" s="14" t="s">
        <v>325</v>
      </c>
      <c r="I127" s="22" t="s">
        <v>124</v>
      </c>
      <c r="J127" s="23"/>
      <c r="K127" s="23">
        <v>63.5</v>
      </c>
      <c r="L127" s="23">
        <v>82.97999999999999</v>
      </c>
      <c r="M127" s="23"/>
      <c r="N127" s="23">
        <f t="shared" si="5"/>
        <v>82.97999999999999</v>
      </c>
      <c r="O127" s="23">
        <f t="shared" si="8"/>
        <v>73.24</v>
      </c>
      <c r="P127" s="29" t="s">
        <v>377</v>
      </c>
      <c r="Q127" s="13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</row>
    <row r="128" spans="1:250" s="2" customFormat="1" ht="18.75" customHeight="1">
      <c r="A128" s="13">
        <v>125</v>
      </c>
      <c r="B128" s="14" t="s">
        <v>378</v>
      </c>
      <c r="C128" s="14" t="s">
        <v>379</v>
      </c>
      <c r="D128" s="14" t="s">
        <v>21</v>
      </c>
      <c r="E128" s="14" t="s">
        <v>323</v>
      </c>
      <c r="F128" s="14" t="s">
        <v>324</v>
      </c>
      <c r="G128" s="13">
        <v>14</v>
      </c>
      <c r="H128" s="14" t="s">
        <v>325</v>
      </c>
      <c r="I128" s="22" t="s">
        <v>25</v>
      </c>
      <c r="J128" s="23"/>
      <c r="K128" s="23">
        <v>64.5</v>
      </c>
      <c r="L128" s="23">
        <v>81.1</v>
      </c>
      <c r="M128" s="23"/>
      <c r="N128" s="23">
        <f t="shared" si="5"/>
        <v>81.1</v>
      </c>
      <c r="O128" s="23">
        <f t="shared" si="8"/>
        <v>72.8</v>
      </c>
      <c r="P128" s="29" t="s">
        <v>380</v>
      </c>
      <c r="Q128" s="13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</row>
    <row r="129" spans="1:250" s="2" customFormat="1" ht="18.75" customHeight="1">
      <c r="A129" s="13">
        <v>126</v>
      </c>
      <c r="B129" s="14" t="s">
        <v>381</v>
      </c>
      <c r="C129" s="14" t="s">
        <v>382</v>
      </c>
      <c r="D129" s="14" t="s">
        <v>21</v>
      </c>
      <c r="E129" s="14" t="s">
        <v>323</v>
      </c>
      <c r="F129" s="14" t="s">
        <v>324</v>
      </c>
      <c r="G129" s="13">
        <v>14</v>
      </c>
      <c r="H129" s="14" t="s">
        <v>325</v>
      </c>
      <c r="I129" s="22" t="s">
        <v>95</v>
      </c>
      <c r="J129" s="23"/>
      <c r="K129" s="23">
        <v>68.5</v>
      </c>
      <c r="L129" s="23">
        <v>74.2</v>
      </c>
      <c r="M129" s="23"/>
      <c r="N129" s="23">
        <f t="shared" si="5"/>
        <v>74.2</v>
      </c>
      <c r="O129" s="23">
        <f t="shared" si="8"/>
        <v>71.35</v>
      </c>
      <c r="P129" s="29" t="s">
        <v>383</v>
      </c>
      <c r="Q129" s="13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</row>
    <row r="130" spans="1:250" s="2" customFormat="1" ht="18.75" customHeight="1">
      <c r="A130" s="13">
        <v>127</v>
      </c>
      <c r="B130" s="15" t="s">
        <v>384</v>
      </c>
      <c r="C130" s="15" t="s">
        <v>385</v>
      </c>
      <c r="D130" s="15" t="s">
        <v>21</v>
      </c>
      <c r="E130" s="15" t="s">
        <v>323</v>
      </c>
      <c r="F130" s="15" t="s">
        <v>324</v>
      </c>
      <c r="G130" s="16">
        <v>14</v>
      </c>
      <c r="H130" s="15" t="s">
        <v>325</v>
      </c>
      <c r="I130" s="27" t="s">
        <v>158</v>
      </c>
      <c r="J130" s="28"/>
      <c r="K130" s="28">
        <v>63</v>
      </c>
      <c r="L130" s="28">
        <v>78.96</v>
      </c>
      <c r="M130" s="28"/>
      <c r="N130" s="23">
        <f t="shared" si="5"/>
        <v>78.96</v>
      </c>
      <c r="O130" s="23">
        <f t="shared" si="8"/>
        <v>70.97999999999999</v>
      </c>
      <c r="P130" s="29" t="s">
        <v>386</v>
      </c>
      <c r="Q130" s="16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</row>
    <row r="131" spans="1:250" s="2" customFormat="1" ht="18.75" customHeight="1">
      <c r="A131" s="13">
        <v>128</v>
      </c>
      <c r="B131" s="14" t="s">
        <v>387</v>
      </c>
      <c r="C131" s="14" t="s">
        <v>388</v>
      </c>
      <c r="D131" s="14" t="s">
        <v>21</v>
      </c>
      <c r="E131" s="14" t="s">
        <v>323</v>
      </c>
      <c r="F131" s="14" t="s">
        <v>324</v>
      </c>
      <c r="G131" s="13">
        <v>14</v>
      </c>
      <c r="H131" s="14" t="s">
        <v>325</v>
      </c>
      <c r="I131" s="22" t="s">
        <v>269</v>
      </c>
      <c r="J131" s="23"/>
      <c r="K131" s="23">
        <v>65</v>
      </c>
      <c r="L131" s="23">
        <v>76.5</v>
      </c>
      <c r="M131" s="23"/>
      <c r="N131" s="23">
        <f t="shared" si="5"/>
        <v>76.5</v>
      </c>
      <c r="O131" s="23">
        <f t="shared" si="8"/>
        <v>70.75</v>
      </c>
      <c r="P131" s="29" t="s">
        <v>389</v>
      </c>
      <c r="Q131" s="13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</row>
    <row r="132" spans="1:250" s="2" customFormat="1" ht="18.75" customHeight="1">
      <c r="A132" s="13">
        <v>129</v>
      </c>
      <c r="B132" s="14" t="s">
        <v>390</v>
      </c>
      <c r="C132" s="14" t="s">
        <v>391</v>
      </c>
      <c r="D132" s="14" t="s">
        <v>21</v>
      </c>
      <c r="E132" s="14" t="s">
        <v>323</v>
      </c>
      <c r="F132" s="14" t="s">
        <v>324</v>
      </c>
      <c r="G132" s="13">
        <v>14</v>
      </c>
      <c r="H132" s="14" t="s">
        <v>325</v>
      </c>
      <c r="I132" s="22" t="s">
        <v>29</v>
      </c>
      <c r="J132" s="23"/>
      <c r="K132" s="23">
        <v>64</v>
      </c>
      <c r="L132" s="23">
        <v>75.25999999999999</v>
      </c>
      <c r="M132" s="23"/>
      <c r="N132" s="23">
        <f aca="true" t="shared" si="9" ref="N132:N195">L132</f>
        <v>75.25999999999999</v>
      </c>
      <c r="O132" s="23">
        <f t="shared" si="8"/>
        <v>69.63</v>
      </c>
      <c r="P132" s="29" t="s">
        <v>392</v>
      </c>
      <c r="Q132" s="13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</row>
    <row r="133" spans="1:250" s="2" customFormat="1" ht="18.75" customHeight="1">
      <c r="A133" s="13">
        <v>130</v>
      </c>
      <c r="B133" s="14" t="s">
        <v>393</v>
      </c>
      <c r="C133" s="14" t="s">
        <v>394</v>
      </c>
      <c r="D133" s="14" t="s">
        <v>21</v>
      </c>
      <c r="E133" s="14" t="s">
        <v>323</v>
      </c>
      <c r="F133" s="14" t="s">
        <v>324</v>
      </c>
      <c r="G133" s="13">
        <v>14</v>
      </c>
      <c r="H133" s="14" t="s">
        <v>325</v>
      </c>
      <c r="I133" s="22" t="s">
        <v>124</v>
      </c>
      <c r="J133" s="23"/>
      <c r="K133" s="23">
        <v>63.5</v>
      </c>
      <c r="L133" s="22" t="s">
        <v>72</v>
      </c>
      <c r="M133" s="23"/>
      <c r="N133" s="22" t="str">
        <f t="shared" si="9"/>
        <v>缺考</v>
      </c>
      <c r="O133" s="23">
        <f>K133*0.5</f>
        <v>31.75</v>
      </c>
      <c r="P133" s="26"/>
      <c r="Q133" s="13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</row>
    <row r="134" spans="1:250" s="2" customFormat="1" ht="18.75" customHeight="1">
      <c r="A134" s="13">
        <v>131</v>
      </c>
      <c r="B134" s="15" t="s">
        <v>395</v>
      </c>
      <c r="C134" s="15" t="s">
        <v>396</v>
      </c>
      <c r="D134" s="15" t="s">
        <v>21</v>
      </c>
      <c r="E134" s="15" t="s">
        <v>323</v>
      </c>
      <c r="F134" s="15" t="s">
        <v>324</v>
      </c>
      <c r="G134" s="16">
        <v>14</v>
      </c>
      <c r="H134" s="15" t="s">
        <v>325</v>
      </c>
      <c r="I134" s="27" t="s">
        <v>158</v>
      </c>
      <c r="J134" s="28"/>
      <c r="K134" s="28">
        <v>63</v>
      </c>
      <c r="L134" s="33" t="s">
        <v>72</v>
      </c>
      <c r="M134" s="28"/>
      <c r="N134" s="22" t="str">
        <f t="shared" si="9"/>
        <v>缺考</v>
      </c>
      <c r="O134" s="23">
        <f>K134*0.5</f>
        <v>31.5</v>
      </c>
      <c r="P134" s="34"/>
      <c r="Q134" s="16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</row>
    <row r="135" spans="1:250" s="2" customFormat="1" ht="18.75" customHeight="1">
      <c r="A135" s="13">
        <v>132</v>
      </c>
      <c r="B135" s="14" t="s">
        <v>397</v>
      </c>
      <c r="C135" s="14" t="s">
        <v>398</v>
      </c>
      <c r="D135" s="14" t="s">
        <v>21</v>
      </c>
      <c r="E135" s="14" t="s">
        <v>323</v>
      </c>
      <c r="F135" s="14" t="s">
        <v>399</v>
      </c>
      <c r="G135" s="13">
        <v>14</v>
      </c>
      <c r="H135" s="14" t="s">
        <v>400</v>
      </c>
      <c r="I135" s="22" t="s">
        <v>222</v>
      </c>
      <c r="J135" s="23"/>
      <c r="K135" s="23">
        <v>75</v>
      </c>
      <c r="L135" s="23">
        <v>84.75999999999998</v>
      </c>
      <c r="M135" s="23"/>
      <c r="N135" s="23">
        <f t="shared" si="9"/>
        <v>84.75999999999998</v>
      </c>
      <c r="O135" s="23">
        <f aca="true" t="shared" si="10" ref="O135:O163">K135*0.5+N135*0.5</f>
        <v>79.88</v>
      </c>
      <c r="P135" s="24" t="s">
        <v>26</v>
      </c>
      <c r="Q135" s="13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</row>
    <row r="136" spans="1:250" s="2" customFormat="1" ht="18.75" customHeight="1">
      <c r="A136" s="13">
        <v>133</v>
      </c>
      <c r="B136" s="14" t="s">
        <v>401</v>
      </c>
      <c r="C136" s="14" t="s">
        <v>402</v>
      </c>
      <c r="D136" s="14" t="s">
        <v>21</v>
      </c>
      <c r="E136" s="14" t="s">
        <v>323</v>
      </c>
      <c r="F136" s="14" t="s">
        <v>399</v>
      </c>
      <c r="G136" s="13">
        <v>14</v>
      </c>
      <c r="H136" s="14" t="s">
        <v>400</v>
      </c>
      <c r="I136" s="22" t="s">
        <v>121</v>
      </c>
      <c r="J136" s="23"/>
      <c r="K136" s="23">
        <v>72</v>
      </c>
      <c r="L136" s="23">
        <v>84.2</v>
      </c>
      <c r="M136" s="23"/>
      <c r="N136" s="23">
        <f t="shared" si="9"/>
        <v>84.2</v>
      </c>
      <c r="O136" s="23">
        <f t="shared" si="10"/>
        <v>78.1</v>
      </c>
      <c r="P136" s="24" t="s">
        <v>30</v>
      </c>
      <c r="Q136" s="13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</row>
    <row r="137" spans="1:250" s="2" customFormat="1" ht="18.75" customHeight="1">
      <c r="A137" s="13">
        <v>134</v>
      </c>
      <c r="B137" s="14" t="s">
        <v>403</v>
      </c>
      <c r="C137" s="14" t="s">
        <v>404</v>
      </c>
      <c r="D137" s="14" t="s">
        <v>21</v>
      </c>
      <c r="E137" s="14" t="s">
        <v>323</v>
      </c>
      <c r="F137" s="14" t="s">
        <v>399</v>
      </c>
      <c r="G137" s="13">
        <v>14</v>
      </c>
      <c r="H137" s="14" t="s">
        <v>400</v>
      </c>
      <c r="I137" s="22" t="s">
        <v>49</v>
      </c>
      <c r="J137" s="23"/>
      <c r="K137" s="23">
        <v>65.5</v>
      </c>
      <c r="L137" s="23">
        <v>84.42</v>
      </c>
      <c r="M137" s="23"/>
      <c r="N137" s="23">
        <f t="shared" si="9"/>
        <v>84.42</v>
      </c>
      <c r="O137" s="23">
        <f t="shared" si="10"/>
        <v>74.96000000000001</v>
      </c>
      <c r="P137" s="24" t="s">
        <v>43</v>
      </c>
      <c r="Q137" s="13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</row>
    <row r="138" spans="1:250" s="2" customFormat="1" ht="18.75" customHeight="1">
      <c r="A138" s="13">
        <v>135</v>
      </c>
      <c r="B138" s="14" t="s">
        <v>405</v>
      </c>
      <c r="C138" s="14" t="s">
        <v>406</v>
      </c>
      <c r="D138" s="14" t="s">
        <v>21</v>
      </c>
      <c r="E138" s="14" t="s">
        <v>323</v>
      </c>
      <c r="F138" s="14" t="s">
        <v>399</v>
      </c>
      <c r="G138" s="13">
        <v>14</v>
      </c>
      <c r="H138" s="14" t="s">
        <v>400</v>
      </c>
      <c r="I138" s="22" t="s">
        <v>29</v>
      </c>
      <c r="J138" s="23"/>
      <c r="K138" s="23">
        <v>64</v>
      </c>
      <c r="L138" s="23">
        <v>85.44000000000001</v>
      </c>
      <c r="M138" s="23"/>
      <c r="N138" s="23">
        <f t="shared" si="9"/>
        <v>85.44000000000001</v>
      </c>
      <c r="O138" s="23">
        <f t="shared" si="10"/>
        <v>74.72</v>
      </c>
      <c r="P138" s="24" t="s">
        <v>46</v>
      </c>
      <c r="Q138" s="13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</row>
    <row r="139" spans="1:250" s="2" customFormat="1" ht="18.75" customHeight="1">
      <c r="A139" s="13">
        <v>136</v>
      </c>
      <c r="B139" s="14" t="s">
        <v>407</v>
      </c>
      <c r="C139" s="14" t="s">
        <v>408</v>
      </c>
      <c r="D139" s="14" t="s">
        <v>41</v>
      </c>
      <c r="E139" s="14" t="s">
        <v>323</v>
      </c>
      <c r="F139" s="14" t="s">
        <v>399</v>
      </c>
      <c r="G139" s="13">
        <v>14</v>
      </c>
      <c r="H139" s="14" t="s">
        <v>400</v>
      </c>
      <c r="I139" s="22" t="s">
        <v>124</v>
      </c>
      <c r="J139" s="23"/>
      <c r="K139" s="23">
        <v>63.5</v>
      </c>
      <c r="L139" s="23">
        <v>85.16</v>
      </c>
      <c r="M139" s="23"/>
      <c r="N139" s="23">
        <f t="shared" si="9"/>
        <v>85.16</v>
      </c>
      <c r="O139" s="23">
        <f t="shared" si="10"/>
        <v>74.33</v>
      </c>
      <c r="P139" s="24" t="s">
        <v>50</v>
      </c>
      <c r="Q139" s="13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</row>
    <row r="140" spans="1:250" s="2" customFormat="1" ht="18.75" customHeight="1">
      <c r="A140" s="13">
        <v>137</v>
      </c>
      <c r="B140" s="14" t="s">
        <v>409</v>
      </c>
      <c r="C140" s="14" t="s">
        <v>410</v>
      </c>
      <c r="D140" s="14" t="s">
        <v>21</v>
      </c>
      <c r="E140" s="14" t="s">
        <v>323</v>
      </c>
      <c r="F140" s="14" t="s">
        <v>399</v>
      </c>
      <c r="G140" s="13">
        <v>14</v>
      </c>
      <c r="H140" s="14" t="s">
        <v>400</v>
      </c>
      <c r="I140" s="22" t="s">
        <v>38</v>
      </c>
      <c r="J140" s="23"/>
      <c r="K140" s="23">
        <v>67</v>
      </c>
      <c r="L140" s="23">
        <v>81.1</v>
      </c>
      <c r="M140" s="23"/>
      <c r="N140" s="23">
        <f t="shared" si="9"/>
        <v>81.1</v>
      </c>
      <c r="O140" s="23">
        <f t="shared" si="10"/>
        <v>74.05</v>
      </c>
      <c r="P140" s="24" t="s">
        <v>54</v>
      </c>
      <c r="Q140" s="13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</row>
    <row r="141" spans="1:250" s="2" customFormat="1" ht="18.75" customHeight="1">
      <c r="A141" s="13">
        <v>138</v>
      </c>
      <c r="B141" s="14" t="s">
        <v>411</v>
      </c>
      <c r="C141" s="14" t="s">
        <v>412</v>
      </c>
      <c r="D141" s="14" t="s">
        <v>21</v>
      </c>
      <c r="E141" s="14" t="s">
        <v>323</v>
      </c>
      <c r="F141" s="14" t="s">
        <v>399</v>
      </c>
      <c r="G141" s="13">
        <v>14</v>
      </c>
      <c r="H141" s="14" t="s">
        <v>400</v>
      </c>
      <c r="I141" s="22" t="s">
        <v>174</v>
      </c>
      <c r="J141" s="23"/>
      <c r="K141" s="23">
        <v>60.5</v>
      </c>
      <c r="L141" s="23">
        <v>86.72</v>
      </c>
      <c r="M141" s="23"/>
      <c r="N141" s="23">
        <f t="shared" si="9"/>
        <v>86.72</v>
      </c>
      <c r="O141" s="23">
        <f t="shared" si="10"/>
        <v>73.61</v>
      </c>
      <c r="P141" s="24" t="s">
        <v>57</v>
      </c>
      <c r="Q141" s="13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</row>
    <row r="142" spans="1:250" s="2" customFormat="1" ht="18.75" customHeight="1">
      <c r="A142" s="13">
        <v>139</v>
      </c>
      <c r="B142" s="14" t="s">
        <v>413</v>
      </c>
      <c r="C142" s="14" t="s">
        <v>414</v>
      </c>
      <c r="D142" s="14" t="s">
        <v>21</v>
      </c>
      <c r="E142" s="14" t="s">
        <v>323</v>
      </c>
      <c r="F142" s="14" t="s">
        <v>399</v>
      </c>
      <c r="G142" s="13">
        <v>14</v>
      </c>
      <c r="H142" s="14" t="s">
        <v>400</v>
      </c>
      <c r="I142" s="22" t="s">
        <v>415</v>
      </c>
      <c r="J142" s="23"/>
      <c r="K142" s="23">
        <v>58.5</v>
      </c>
      <c r="L142" s="23">
        <v>87.12</v>
      </c>
      <c r="M142" s="23"/>
      <c r="N142" s="23">
        <f t="shared" si="9"/>
        <v>87.12</v>
      </c>
      <c r="O142" s="23">
        <f t="shared" si="10"/>
        <v>72.81</v>
      </c>
      <c r="P142" s="24" t="s">
        <v>61</v>
      </c>
      <c r="Q142" s="13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</row>
    <row r="143" spans="1:250" s="2" customFormat="1" ht="18.75" customHeight="1">
      <c r="A143" s="13">
        <v>140</v>
      </c>
      <c r="B143" s="14" t="s">
        <v>416</v>
      </c>
      <c r="C143" s="14" t="s">
        <v>417</v>
      </c>
      <c r="D143" s="14" t="s">
        <v>21</v>
      </c>
      <c r="E143" s="14" t="s">
        <v>323</v>
      </c>
      <c r="F143" s="14" t="s">
        <v>399</v>
      </c>
      <c r="G143" s="13">
        <v>14</v>
      </c>
      <c r="H143" s="14" t="s">
        <v>400</v>
      </c>
      <c r="I143" s="22" t="s">
        <v>166</v>
      </c>
      <c r="J143" s="23"/>
      <c r="K143" s="23">
        <v>59.5</v>
      </c>
      <c r="L143" s="23">
        <v>84.6</v>
      </c>
      <c r="M143" s="23"/>
      <c r="N143" s="23">
        <f t="shared" si="9"/>
        <v>84.6</v>
      </c>
      <c r="O143" s="23">
        <f t="shared" si="10"/>
        <v>72.05</v>
      </c>
      <c r="P143" s="24" t="s">
        <v>65</v>
      </c>
      <c r="Q143" s="13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</row>
    <row r="144" spans="1:250" s="2" customFormat="1" ht="18.75" customHeight="1">
      <c r="A144" s="13">
        <v>141</v>
      </c>
      <c r="B144" s="14" t="s">
        <v>418</v>
      </c>
      <c r="C144" s="14" t="s">
        <v>419</v>
      </c>
      <c r="D144" s="14" t="s">
        <v>21</v>
      </c>
      <c r="E144" s="14" t="s">
        <v>323</v>
      </c>
      <c r="F144" s="14" t="s">
        <v>399</v>
      </c>
      <c r="G144" s="13">
        <v>14</v>
      </c>
      <c r="H144" s="14" t="s">
        <v>400</v>
      </c>
      <c r="I144" s="22" t="s">
        <v>415</v>
      </c>
      <c r="J144" s="23"/>
      <c r="K144" s="23">
        <v>58.5</v>
      </c>
      <c r="L144" s="23">
        <v>85.28</v>
      </c>
      <c r="M144" s="23"/>
      <c r="N144" s="23">
        <f t="shared" si="9"/>
        <v>85.28</v>
      </c>
      <c r="O144" s="23">
        <f t="shared" si="10"/>
        <v>71.89</v>
      </c>
      <c r="P144" s="24" t="s">
        <v>69</v>
      </c>
      <c r="Q144" s="13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</row>
    <row r="145" spans="1:250" s="2" customFormat="1" ht="18.75" customHeight="1">
      <c r="A145" s="13">
        <v>142</v>
      </c>
      <c r="B145" s="14" t="s">
        <v>420</v>
      </c>
      <c r="C145" s="14" t="s">
        <v>421</v>
      </c>
      <c r="D145" s="14" t="s">
        <v>21</v>
      </c>
      <c r="E145" s="14" t="s">
        <v>323</v>
      </c>
      <c r="F145" s="14" t="s">
        <v>399</v>
      </c>
      <c r="G145" s="13">
        <v>14</v>
      </c>
      <c r="H145" s="14" t="s">
        <v>400</v>
      </c>
      <c r="I145" s="22" t="s">
        <v>60</v>
      </c>
      <c r="J145" s="23"/>
      <c r="K145" s="23">
        <v>57.5</v>
      </c>
      <c r="L145" s="23">
        <v>86.1</v>
      </c>
      <c r="M145" s="23"/>
      <c r="N145" s="23">
        <f t="shared" si="9"/>
        <v>86.1</v>
      </c>
      <c r="O145" s="23">
        <f t="shared" si="10"/>
        <v>71.8</v>
      </c>
      <c r="P145" s="24" t="s">
        <v>102</v>
      </c>
      <c r="Q145" s="13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</row>
    <row r="146" spans="1:250" s="2" customFormat="1" ht="18.75" customHeight="1">
      <c r="A146" s="13">
        <v>143</v>
      </c>
      <c r="B146" s="14" t="s">
        <v>422</v>
      </c>
      <c r="C146" s="14" t="s">
        <v>423</v>
      </c>
      <c r="D146" s="14" t="s">
        <v>21</v>
      </c>
      <c r="E146" s="14" t="s">
        <v>323</v>
      </c>
      <c r="F146" s="14" t="s">
        <v>399</v>
      </c>
      <c r="G146" s="13">
        <v>14</v>
      </c>
      <c r="H146" s="14" t="s">
        <v>400</v>
      </c>
      <c r="I146" s="22" t="s">
        <v>64</v>
      </c>
      <c r="J146" s="23"/>
      <c r="K146" s="23">
        <v>56</v>
      </c>
      <c r="L146" s="23">
        <v>86.13999999999999</v>
      </c>
      <c r="M146" s="23"/>
      <c r="N146" s="23">
        <f t="shared" si="9"/>
        <v>86.13999999999999</v>
      </c>
      <c r="O146" s="23">
        <f t="shared" si="10"/>
        <v>71.07</v>
      </c>
      <c r="P146" s="24" t="s">
        <v>106</v>
      </c>
      <c r="Q146" s="13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</row>
    <row r="147" spans="1:250" s="2" customFormat="1" ht="18.75" customHeight="1">
      <c r="A147" s="13">
        <v>144</v>
      </c>
      <c r="B147" s="14" t="s">
        <v>424</v>
      </c>
      <c r="C147" s="14" t="s">
        <v>425</v>
      </c>
      <c r="D147" s="14" t="s">
        <v>41</v>
      </c>
      <c r="E147" s="14" t="s">
        <v>323</v>
      </c>
      <c r="F147" s="14" t="s">
        <v>399</v>
      </c>
      <c r="G147" s="13">
        <v>14</v>
      </c>
      <c r="H147" s="14" t="s">
        <v>400</v>
      </c>
      <c r="I147" s="22" t="s">
        <v>146</v>
      </c>
      <c r="J147" s="23"/>
      <c r="K147" s="23">
        <v>53.5</v>
      </c>
      <c r="L147" s="23">
        <v>87.50000000000003</v>
      </c>
      <c r="M147" s="23"/>
      <c r="N147" s="23">
        <f t="shared" si="9"/>
        <v>87.50000000000003</v>
      </c>
      <c r="O147" s="23">
        <f t="shared" si="10"/>
        <v>70.50000000000001</v>
      </c>
      <c r="P147" s="24" t="s">
        <v>109</v>
      </c>
      <c r="Q147" s="13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</row>
    <row r="148" spans="1:250" s="2" customFormat="1" ht="18.75" customHeight="1">
      <c r="A148" s="13">
        <v>145</v>
      </c>
      <c r="B148" s="14" t="s">
        <v>426</v>
      </c>
      <c r="C148" s="14" t="s">
        <v>427</v>
      </c>
      <c r="D148" s="14" t="s">
        <v>41</v>
      </c>
      <c r="E148" s="14" t="s">
        <v>323</v>
      </c>
      <c r="F148" s="14" t="s">
        <v>399</v>
      </c>
      <c r="G148" s="13">
        <v>14</v>
      </c>
      <c r="H148" s="14" t="s">
        <v>400</v>
      </c>
      <c r="I148" s="22" t="s">
        <v>129</v>
      </c>
      <c r="J148" s="23"/>
      <c r="K148" s="23">
        <v>61</v>
      </c>
      <c r="L148" s="23">
        <v>79.88</v>
      </c>
      <c r="M148" s="23"/>
      <c r="N148" s="23">
        <f t="shared" si="9"/>
        <v>79.88</v>
      </c>
      <c r="O148" s="23">
        <f t="shared" si="10"/>
        <v>70.44</v>
      </c>
      <c r="P148" s="24" t="s">
        <v>276</v>
      </c>
      <c r="Q148" s="13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</row>
    <row r="149" spans="1:250" s="2" customFormat="1" ht="18.75" customHeight="1">
      <c r="A149" s="13">
        <v>146</v>
      </c>
      <c r="B149" s="14" t="s">
        <v>428</v>
      </c>
      <c r="C149" s="14" t="s">
        <v>429</v>
      </c>
      <c r="D149" s="14" t="s">
        <v>21</v>
      </c>
      <c r="E149" s="14" t="s">
        <v>323</v>
      </c>
      <c r="F149" s="14" t="s">
        <v>399</v>
      </c>
      <c r="G149" s="13">
        <v>14</v>
      </c>
      <c r="H149" s="14" t="s">
        <v>400</v>
      </c>
      <c r="I149" s="22" t="s">
        <v>415</v>
      </c>
      <c r="J149" s="23"/>
      <c r="K149" s="23">
        <v>58.5</v>
      </c>
      <c r="L149" s="23">
        <v>82.28</v>
      </c>
      <c r="M149" s="23"/>
      <c r="N149" s="23">
        <f t="shared" si="9"/>
        <v>82.28</v>
      </c>
      <c r="O149" s="23">
        <f t="shared" si="10"/>
        <v>70.39</v>
      </c>
      <c r="P149" s="24" t="s">
        <v>279</v>
      </c>
      <c r="Q149" s="13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</row>
    <row r="150" spans="1:250" s="2" customFormat="1" ht="18.75" customHeight="1">
      <c r="A150" s="13">
        <v>147</v>
      </c>
      <c r="B150" s="14" t="s">
        <v>430</v>
      </c>
      <c r="C150" s="14" t="s">
        <v>431</v>
      </c>
      <c r="D150" s="14" t="s">
        <v>21</v>
      </c>
      <c r="E150" s="14" t="s">
        <v>323</v>
      </c>
      <c r="F150" s="14" t="s">
        <v>399</v>
      </c>
      <c r="G150" s="13">
        <v>14</v>
      </c>
      <c r="H150" s="14" t="s">
        <v>400</v>
      </c>
      <c r="I150" s="22" t="s">
        <v>68</v>
      </c>
      <c r="J150" s="23"/>
      <c r="K150" s="23">
        <v>54.5</v>
      </c>
      <c r="L150" s="23">
        <v>85.96</v>
      </c>
      <c r="M150" s="23"/>
      <c r="N150" s="23">
        <f t="shared" si="9"/>
        <v>85.96</v>
      </c>
      <c r="O150" s="23">
        <f t="shared" si="10"/>
        <v>70.22999999999999</v>
      </c>
      <c r="P150" s="24" t="s">
        <v>359</v>
      </c>
      <c r="Q150" s="13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</row>
    <row r="151" spans="1:250" s="2" customFormat="1" ht="18.75" customHeight="1">
      <c r="A151" s="13">
        <v>148</v>
      </c>
      <c r="B151" s="14" t="s">
        <v>432</v>
      </c>
      <c r="C151" s="14" t="s">
        <v>433</v>
      </c>
      <c r="D151" s="14" t="s">
        <v>21</v>
      </c>
      <c r="E151" s="14" t="s">
        <v>323</v>
      </c>
      <c r="F151" s="14" t="s">
        <v>399</v>
      </c>
      <c r="G151" s="13">
        <v>14</v>
      </c>
      <c r="H151" s="14" t="s">
        <v>400</v>
      </c>
      <c r="I151" s="22" t="s">
        <v>158</v>
      </c>
      <c r="J151" s="23"/>
      <c r="K151" s="23">
        <v>63</v>
      </c>
      <c r="L151" s="23">
        <v>77.2</v>
      </c>
      <c r="M151" s="23"/>
      <c r="N151" s="23">
        <f t="shared" si="9"/>
        <v>77.2</v>
      </c>
      <c r="O151" s="23">
        <f t="shared" si="10"/>
        <v>70.1</v>
      </c>
      <c r="P151" s="24" t="s">
        <v>362</v>
      </c>
      <c r="Q151" s="13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</row>
    <row r="152" spans="1:250" s="2" customFormat="1" ht="18.75" customHeight="1">
      <c r="A152" s="13">
        <v>149</v>
      </c>
      <c r="B152" s="15" t="s">
        <v>434</v>
      </c>
      <c r="C152" s="15" t="s">
        <v>435</v>
      </c>
      <c r="D152" s="15" t="s">
        <v>21</v>
      </c>
      <c r="E152" s="15" t="s">
        <v>323</v>
      </c>
      <c r="F152" s="15" t="s">
        <v>399</v>
      </c>
      <c r="G152" s="16">
        <v>14</v>
      </c>
      <c r="H152" s="15" t="s">
        <v>400</v>
      </c>
      <c r="I152" s="27" t="s">
        <v>436</v>
      </c>
      <c r="J152" s="28"/>
      <c r="K152" s="28">
        <v>52</v>
      </c>
      <c r="L152" s="28">
        <v>87.35999999999999</v>
      </c>
      <c r="M152" s="28"/>
      <c r="N152" s="23">
        <f t="shared" si="9"/>
        <v>87.35999999999999</v>
      </c>
      <c r="O152" s="23">
        <f t="shared" si="10"/>
        <v>69.67999999999999</v>
      </c>
      <c r="P152" s="24" t="s">
        <v>365</v>
      </c>
      <c r="Q152" s="16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</row>
    <row r="153" spans="1:250" s="2" customFormat="1" ht="18.75" customHeight="1">
      <c r="A153" s="13">
        <v>150</v>
      </c>
      <c r="B153" s="14" t="s">
        <v>437</v>
      </c>
      <c r="C153" s="14" t="s">
        <v>438</v>
      </c>
      <c r="D153" s="14" t="s">
        <v>21</v>
      </c>
      <c r="E153" s="14" t="s">
        <v>323</v>
      </c>
      <c r="F153" s="14" t="s">
        <v>399</v>
      </c>
      <c r="G153" s="13">
        <v>14</v>
      </c>
      <c r="H153" s="14" t="s">
        <v>400</v>
      </c>
      <c r="I153" s="22" t="s">
        <v>68</v>
      </c>
      <c r="J153" s="23"/>
      <c r="K153" s="23">
        <v>54.5</v>
      </c>
      <c r="L153" s="23">
        <v>84.2</v>
      </c>
      <c r="M153" s="23"/>
      <c r="N153" s="23">
        <f t="shared" si="9"/>
        <v>84.2</v>
      </c>
      <c r="O153" s="23">
        <f t="shared" si="10"/>
        <v>69.35</v>
      </c>
      <c r="P153" s="24" t="s">
        <v>368</v>
      </c>
      <c r="Q153" s="13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</row>
    <row r="154" spans="1:250" s="2" customFormat="1" ht="18.75" customHeight="1">
      <c r="A154" s="13">
        <v>151</v>
      </c>
      <c r="B154" s="14" t="s">
        <v>439</v>
      </c>
      <c r="C154" s="14" t="s">
        <v>440</v>
      </c>
      <c r="D154" s="14" t="s">
        <v>21</v>
      </c>
      <c r="E154" s="14" t="s">
        <v>323</v>
      </c>
      <c r="F154" s="14" t="s">
        <v>399</v>
      </c>
      <c r="G154" s="13">
        <v>14</v>
      </c>
      <c r="H154" s="14" t="s">
        <v>400</v>
      </c>
      <c r="I154" s="22" t="s">
        <v>146</v>
      </c>
      <c r="J154" s="23"/>
      <c r="K154" s="23">
        <v>53.5</v>
      </c>
      <c r="L154" s="23">
        <v>82.8</v>
      </c>
      <c r="M154" s="23"/>
      <c r="N154" s="23">
        <f t="shared" si="9"/>
        <v>82.8</v>
      </c>
      <c r="O154" s="23">
        <f t="shared" si="10"/>
        <v>68.15</v>
      </c>
      <c r="P154" s="24" t="s">
        <v>371</v>
      </c>
      <c r="Q154" s="13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</row>
    <row r="155" spans="1:250" s="2" customFormat="1" ht="18.75" customHeight="1">
      <c r="A155" s="13">
        <v>152</v>
      </c>
      <c r="B155" s="14" t="s">
        <v>441</v>
      </c>
      <c r="C155" s="14" t="s">
        <v>442</v>
      </c>
      <c r="D155" s="14" t="s">
        <v>21</v>
      </c>
      <c r="E155" s="14" t="s">
        <v>323</v>
      </c>
      <c r="F155" s="14" t="s">
        <v>399</v>
      </c>
      <c r="G155" s="13">
        <v>14</v>
      </c>
      <c r="H155" s="14" t="s">
        <v>400</v>
      </c>
      <c r="I155" s="22" t="s">
        <v>443</v>
      </c>
      <c r="J155" s="23"/>
      <c r="K155" s="23">
        <v>53</v>
      </c>
      <c r="L155" s="23">
        <v>82.76</v>
      </c>
      <c r="M155" s="23"/>
      <c r="N155" s="23">
        <f t="shared" si="9"/>
        <v>82.76</v>
      </c>
      <c r="O155" s="23">
        <f t="shared" si="10"/>
        <v>67.88</v>
      </c>
      <c r="P155" s="24" t="s">
        <v>374</v>
      </c>
      <c r="Q155" s="13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</row>
    <row r="156" spans="1:250" s="2" customFormat="1" ht="18.75" customHeight="1">
      <c r="A156" s="13">
        <v>153</v>
      </c>
      <c r="B156" s="15" t="s">
        <v>444</v>
      </c>
      <c r="C156" s="15" t="s">
        <v>445</v>
      </c>
      <c r="D156" s="15" t="s">
        <v>21</v>
      </c>
      <c r="E156" s="15" t="s">
        <v>323</v>
      </c>
      <c r="F156" s="15" t="s">
        <v>399</v>
      </c>
      <c r="G156" s="16">
        <v>14</v>
      </c>
      <c r="H156" s="15" t="s">
        <v>400</v>
      </c>
      <c r="I156" s="27" t="s">
        <v>446</v>
      </c>
      <c r="J156" s="28"/>
      <c r="K156" s="28">
        <v>49</v>
      </c>
      <c r="L156" s="28">
        <v>85</v>
      </c>
      <c r="M156" s="28"/>
      <c r="N156" s="23">
        <f t="shared" si="9"/>
        <v>85</v>
      </c>
      <c r="O156" s="23">
        <f t="shared" si="10"/>
        <v>67</v>
      </c>
      <c r="P156" s="24" t="s">
        <v>377</v>
      </c>
      <c r="Q156" s="16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</row>
    <row r="157" spans="1:250" s="2" customFormat="1" ht="18.75" customHeight="1">
      <c r="A157" s="13">
        <v>154</v>
      </c>
      <c r="B157" s="15" t="s">
        <v>447</v>
      </c>
      <c r="C157" s="15" t="s">
        <v>448</v>
      </c>
      <c r="D157" s="15" t="s">
        <v>21</v>
      </c>
      <c r="E157" s="15" t="s">
        <v>323</v>
      </c>
      <c r="F157" s="15" t="s">
        <v>399</v>
      </c>
      <c r="G157" s="16">
        <v>14</v>
      </c>
      <c r="H157" s="15" t="s">
        <v>400</v>
      </c>
      <c r="I157" s="27" t="s">
        <v>436</v>
      </c>
      <c r="J157" s="28"/>
      <c r="K157" s="28">
        <v>52</v>
      </c>
      <c r="L157" s="28">
        <v>80.39999999999999</v>
      </c>
      <c r="M157" s="28"/>
      <c r="N157" s="23">
        <f t="shared" si="9"/>
        <v>80.39999999999999</v>
      </c>
      <c r="O157" s="23">
        <f t="shared" si="10"/>
        <v>66.19999999999999</v>
      </c>
      <c r="P157" s="24" t="s">
        <v>380</v>
      </c>
      <c r="Q157" s="16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</row>
    <row r="158" spans="1:250" s="2" customFormat="1" ht="18.75" customHeight="1">
      <c r="A158" s="13">
        <v>155</v>
      </c>
      <c r="B158" s="15" t="s">
        <v>449</v>
      </c>
      <c r="C158" s="15" t="s">
        <v>450</v>
      </c>
      <c r="D158" s="15" t="s">
        <v>21</v>
      </c>
      <c r="E158" s="15" t="s">
        <v>323</v>
      </c>
      <c r="F158" s="15" t="s">
        <v>399</v>
      </c>
      <c r="G158" s="16">
        <v>14</v>
      </c>
      <c r="H158" s="15" t="s">
        <v>400</v>
      </c>
      <c r="I158" s="27" t="s">
        <v>451</v>
      </c>
      <c r="J158" s="28"/>
      <c r="K158" s="28">
        <v>50.5</v>
      </c>
      <c r="L158" s="28">
        <v>81.88</v>
      </c>
      <c r="M158" s="28"/>
      <c r="N158" s="23">
        <f t="shared" si="9"/>
        <v>81.88</v>
      </c>
      <c r="O158" s="23">
        <f t="shared" si="10"/>
        <v>66.19</v>
      </c>
      <c r="P158" s="24" t="s">
        <v>383</v>
      </c>
      <c r="Q158" s="16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</row>
    <row r="159" spans="1:250" s="2" customFormat="1" ht="18.75" customHeight="1">
      <c r="A159" s="13">
        <v>156</v>
      </c>
      <c r="B159" s="15" t="s">
        <v>452</v>
      </c>
      <c r="C159" s="15" t="s">
        <v>453</v>
      </c>
      <c r="D159" s="15" t="s">
        <v>41</v>
      </c>
      <c r="E159" s="15" t="s">
        <v>323</v>
      </c>
      <c r="F159" s="15" t="s">
        <v>399</v>
      </c>
      <c r="G159" s="16">
        <v>14</v>
      </c>
      <c r="H159" s="15" t="s">
        <v>400</v>
      </c>
      <c r="I159" s="27" t="s">
        <v>454</v>
      </c>
      <c r="J159" s="28"/>
      <c r="K159" s="28">
        <v>49.5</v>
      </c>
      <c r="L159" s="28">
        <v>82.55999999999999</v>
      </c>
      <c r="M159" s="28"/>
      <c r="N159" s="23">
        <f t="shared" si="9"/>
        <v>82.55999999999999</v>
      </c>
      <c r="O159" s="23">
        <f t="shared" si="10"/>
        <v>66.03</v>
      </c>
      <c r="P159" s="24" t="s">
        <v>386</v>
      </c>
      <c r="Q159" s="16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</row>
    <row r="160" spans="1:250" s="2" customFormat="1" ht="18.75" customHeight="1">
      <c r="A160" s="13">
        <v>157</v>
      </c>
      <c r="B160" s="15" t="s">
        <v>455</v>
      </c>
      <c r="C160" s="15" t="s">
        <v>456</v>
      </c>
      <c r="D160" s="15" t="s">
        <v>21</v>
      </c>
      <c r="E160" s="15" t="s">
        <v>323</v>
      </c>
      <c r="F160" s="15" t="s">
        <v>399</v>
      </c>
      <c r="G160" s="16">
        <v>14</v>
      </c>
      <c r="H160" s="15" t="s">
        <v>400</v>
      </c>
      <c r="I160" s="27" t="s">
        <v>436</v>
      </c>
      <c r="J160" s="28"/>
      <c r="K160" s="28">
        <v>52</v>
      </c>
      <c r="L160" s="28">
        <v>79.89999999999999</v>
      </c>
      <c r="M160" s="28"/>
      <c r="N160" s="23">
        <f t="shared" si="9"/>
        <v>79.89999999999999</v>
      </c>
      <c r="O160" s="23">
        <f t="shared" si="10"/>
        <v>65.94999999999999</v>
      </c>
      <c r="P160" s="24" t="s">
        <v>389</v>
      </c>
      <c r="Q160" s="16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</row>
    <row r="161" spans="1:250" s="2" customFormat="1" ht="18.75" customHeight="1">
      <c r="A161" s="13">
        <v>158</v>
      </c>
      <c r="B161" s="15" t="s">
        <v>457</v>
      </c>
      <c r="C161" s="15" t="s">
        <v>458</v>
      </c>
      <c r="D161" s="15" t="s">
        <v>21</v>
      </c>
      <c r="E161" s="15" t="s">
        <v>323</v>
      </c>
      <c r="F161" s="15" t="s">
        <v>399</v>
      </c>
      <c r="G161" s="16">
        <v>14</v>
      </c>
      <c r="H161" s="15" t="s">
        <v>400</v>
      </c>
      <c r="I161" s="27" t="s">
        <v>446</v>
      </c>
      <c r="J161" s="28"/>
      <c r="K161" s="28">
        <v>49</v>
      </c>
      <c r="L161" s="28">
        <v>82.47999999999999</v>
      </c>
      <c r="M161" s="28"/>
      <c r="N161" s="23">
        <f t="shared" si="9"/>
        <v>82.47999999999999</v>
      </c>
      <c r="O161" s="23">
        <f t="shared" si="10"/>
        <v>65.74</v>
      </c>
      <c r="P161" s="24" t="s">
        <v>392</v>
      </c>
      <c r="Q161" s="16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</row>
    <row r="162" spans="1:250" s="2" customFormat="1" ht="18.75" customHeight="1">
      <c r="A162" s="13">
        <v>159</v>
      </c>
      <c r="B162" s="15" t="s">
        <v>459</v>
      </c>
      <c r="C162" s="15" t="s">
        <v>460</v>
      </c>
      <c r="D162" s="15" t="s">
        <v>21</v>
      </c>
      <c r="E162" s="15" t="s">
        <v>323</v>
      </c>
      <c r="F162" s="15" t="s">
        <v>399</v>
      </c>
      <c r="G162" s="16">
        <v>14</v>
      </c>
      <c r="H162" s="15" t="s">
        <v>400</v>
      </c>
      <c r="I162" s="27" t="s">
        <v>446</v>
      </c>
      <c r="J162" s="28"/>
      <c r="K162" s="28">
        <v>49</v>
      </c>
      <c r="L162" s="28">
        <v>81.1</v>
      </c>
      <c r="M162" s="28"/>
      <c r="N162" s="23">
        <f t="shared" si="9"/>
        <v>81.1</v>
      </c>
      <c r="O162" s="23">
        <f t="shared" si="10"/>
        <v>65.05</v>
      </c>
      <c r="P162" s="24" t="s">
        <v>461</v>
      </c>
      <c r="Q162" s="16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</row>
    <row r="163" spans="1:250" s="2" customFormat="1" ht="18.75" customHeight="1">
      <c r="A163" s="13">
        <v>160</v>
      </c>
      <c r="B163" s="15" t="s">
        <v>462</v>
      </c>
      <c r="C163" s="15" t="s">
        <v>463</v>
      </c>
      <c r="D163" s="15" t="s">
        <v>21</v>
      </c>
      <c r="E163" s="15" t="s">
        <v>323</v>
      </c>
      <c r="F163" s="15" t="s">
        <v>399</v>
      </c>
      <c r="G163" s="16">
        <v>14</v>
      </c>
      <c r="H163" s="15" t="s">
        <v>400</v>
      </c>
      <c r="I163" s="27" t="s">
        <v>454</v>
      </c>
      <c r="J163" s="28"/>
      <c r="K163" s="28">
        <v>49.5</v>
      </c>
      <c r="L163" s="28">
        <v>80.08</v>
      </c>
      <c r="M163" s="28"/>
      <c r="N163" s="23">
        <f t="shared" si="9"/>
        <v>80.08</v>
      </c>
      <c r="O163" s="23">
        <f t="shared" si="10"/>
        <v>64.78999999999999</v>
      </c>
      <c r="P163" s="24" t="s">
        <v>464</v>
      </c>
      <c r="Q163" s="16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</row>
    <row r="164" spans="1:250" s="2" customFormat="1" ht="18.75" customHeight="1">
      <c r="A164" s="13">
        <v>161</v>
      </c>
      <c r="B164" s="15" t="s">
        <v>465</v>
      </c>
      <c r="C164" s="15" t="s">
        <v>466</v>
      </c>
      <c r="D164" s="15" t="s">
        <v>41</v>
      </c>
      <c r="E164" s="15" t="s">
        <v>323</v>
      </c>
      <c r="F164" s="15" t="s">
        <v>399</v>
      </c>
      <c r="G164" s="16">
        <v>14</v>
      </c>
      <c r="H164" s="15" t="s">
        <v>400</v>
      </c>
      <c r="I164" s="27" t="s">
        <v>454</v>
      </c>
      <c r="J164" s="28"/>
      <c r="K164" s="28">
        <v>49.5</v>
      </c>
      <c r="L164" s="27" t="s">
        <v>72</v>
      </c>
      <c r="M164" s="28"/>
      <c r="N164" s="22" t="str">
        <f t="shared" si="9"/>
        <v>缺考</v>
      </c>
      <c r="O164" s="23">
        <f>K164*0.5</f>
        <v>24.75</v>
      </c>
      <c r="P164" s="34"/>
      <c r="Q164" s="16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</row>
    <row r="165" spans="1:250" s="2" customFormat="1" ht="18.75" customHeight="1">
      <c r="A165" s="13">
        <v>162</v>
      </c>
      <c r="B165" s="14" t="s">
        <v>467</v>
      </c>
      <c r="C165" s="14" t="s">
        <v>468</v>
      </c>
      <c r="D165" s="14" t="s">
        <v>21</v>
      </c>
      <c r="E165" s="14" t="s">
        <v>323</v>
      </c>
      <c r="F165" s="14" t="s">
        <v>469</v>
      </c>
      <c r="G165" s="13">
        <v>3</v>
      </c>
      <c r="H165" s="14" t="s">
        <v>470</v>
      </c>
      <c r="I165" s="22" t="s">
        <v>121</v>
      </c>
      <c r="J165" s="23"/>
      <c r="K165" s="23">
        <v>72</v>
      </c>
      <c r="L165" s="23">
        <v>82.8</v>
      </c>
      <c r="M165" s="23"/>
      <c r="N165" s="23">
        <f t="shared" si="9"/>
        <v>82.8</v>
      </c>
      <c r="O165" s="23">
        <f aca="true" t="shared" si="11" ref="O165:O169">K165*0.5+N165*0.5</f>
        <v>77.4</v>
      </c>
      <c r="P165" s="24" t="s">
        <v>26</v>
      </c>
      <c r="Q165" s="13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</row>
    <row r="166" spans="1:250" s="2" customFormat="1" ht="18.75" customHeight="1">
      <c r="A166" s="13">
        <v>163</v>
      </c>
      <c r="B166" s="14" t="s">
        <v>471</v>
      </c>
      <c r="C166" s="14" t="s">
        <v>472</v>
      </c>
      <c r="D166" s="14" t="s">
        <v>21</v>
      </c>
      <c r="E166" s="14" t="s">
        <v>323</v>
      </c>
      <c r="F166" s="14" t="s">
        <v>469</v>
      </c>
      <c r="G166" s="13">
        <v>3</v>
      </c>
      <c r="H166" s="14" t="s">
        <v>470</v>
      </c>
      <c r="I166" s="22" t="s">
        <v>49</v>
      </c>
      <c r="J166" s="23"/>
      <c r="K166" s="23">
        <v>65.5</v>
      </c>
      <c r="L166" s="23">
        <v>86.2</v>
      </c>
      <c r="M166" s="23"/>
      <c r="N166" s="23">
        <f t="shared" si="9"/>
        <v>86.2</v>
      </c>
      <c r="O166" s="23">
        <f t="shared" si="11"/>
        <v>75.85</v>
      </c>
      <c r="P166" s="24" t="s">
        <v>30</v>
      </c>
      <c r="Q166" s="13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</row>
    <row r="167" spans="1:250" s="2" customFormat="1" ht="18.75" customHeight="1">
      <c r="A167" s="13">
        <v>164</v>
      </c>
      <c r="B167" s="14" t="s">
        <v>473</v>
      </c>
      <c r="C167" s="14" t="s">
        <v>474</v>
      </c>
      <c r="D167" s="14" t="s">
        <v>21</v>
      </c>
      <c r="E167" s="14" t="s">
        <v>323</v>
      </c>
      <c r="F167" s="14" t="s">
        <v>469</v>
      </c>
      <c r="G167" s="13">
        <v>3</v>
      </c>
      <c r="H167" s="14" t="s">
        <v>470</v>
      </c>
      <c r="I167" s="22" t="s">
        <v>158</v>
      </c>
      <c r="J167" s="23"/>
      <c r="K167" s="23">
        <v>63</v>
      </c>
      <c r="L167" s="23">
        <v>86</v>
      </c>
      <c r="M167" s="23"/>
      <c r="N167" s="23">
        <f t="shared" si="9"/>
        <v>86</v>
      </c>
      <c r="O167" s="23">
        <f t="shared" si="11"/>
        <v>74.5</v>
      </c>
      <c r="P167" s="24" t="s">
        <v>43</v>
      </c>
      <c r="Q167" s="13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</row>
    <row r="168" spans="1:250" s="2" customFormat="1" ht="18.75" customHeight="1">
      <c r="A168" s="13">
        <v>165</v>
      </c>
      <c r="B168" s="14" t="s">
        <v>475</v>
      </c>
      <c r="C168" s="14" t="s">
        <v>476</v>
      </c>
      <c r="D168" s="14" t="s">
        <v>21</v>
      </c>
      <c r="E168" s="14" t="s">
        <v>323</v>
      </c>
      <c r="F168" s="14" t="s">
        <v>469</v>
      </c>
      <c r="G168" s="13">
        <v>3</v>
      </c>
      <c r="H168" s="14" t="s">
        <v>470</v>
      </c>
      <c r="I168" s="22" t="s">
        <v>29</v>
      </c>
      <c r="J168" s="23"/>
      <c r="K168" s="23">
        <v>64</v>
      </c>
      <c r="L168" s="23">
        <v>82.2</v>
      </c>
      <c r="M168" s="23"/>
      <c r="N168" s="23">
        <f t="shared" si="9"/>
        <v>82.2</v>
      </c>
      <c r="O168" s="23">
        <f t="shared" si="11"/>
        <v>73.1</v>
      </c>
      <c r="P168" s="24" t="s">
        <v>46</v>
      </c>
      <c r="Q168" s="13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</row>
    <row r="169" spans="1:250" s="2" customFormat="1" ht="18.75" customHeight="1">
      <c r="A169" s="13">
        <v>166</v>
      </c>
      <c r="B169" s="14" t="s">
        <v>477</v>
      </c>
      <c r="C169" s="14" t="s">
        <v>478</v>
      </c>
      <c r="D169" s="14" t="s">
        <v>21</v>
      </c>
      <c r="E169" s="14" t="s">
        <v>323</v>
      </c>
      <c r="F169" s="14" t="s">
        <v>469</v>
      </c>
      <c r="G169" s="13">
        <v>3</v>
      </c>
      <c r="H169" s="14" t="s">
        <v>470</v>
      </c>
      <c r="I169" s="22" t="s">
        <v>269</v>
      </c>
      <c r="J169" s="23"/>
      <c r="K169" s="23">
        <v>65</v>
      </c>
      <c r="L169" s="23">
        <v>80.8</v>
      </c>
      <c r="M169" s="23"/>
      <c r="N169" s="23">
        <f t="shared" si="9"/>
        <v>80.8</v>
      </c>
      <c r="O169" s="23">
        <f t="shared" si="11"/>
        <v>72.9</v>
      </c>
      <c r="P169" s="24" t="s">
        <v>50</v>
      </c>
      <c r="Q169" s="13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</row>
    <row r="170" spans="1:250" s="2" customFormat="1" ht="18.75" customHeight="1">
      <c r="A170" s="13">
        <v>167</v>
      </c>
      <c r="B170" s="14" t="s">
        <v>479</v>
      </c>
      <c r="C170" s="14" t="s">
        <v>480</v>
      </c>
      <c r="D170" s="14" t="s">
        <v>21</v>
      </c>
      <c r="E170" s="14" t="s">
        <v>323</v>
      </c>
      <c r="F170" s="14" t="s">
        <v>469</v>
      </c>
      <c r="G170" s="13">
        <v>3</v>
      </c>
      <c r="H170" s="14" t="s">
        <v>470</v>
      </c>
      <c r="I170" s="22" t="s">
        <v>269</v>
      </c>
      <c r="J170" s="23"/>
      <c r="K170" s="23">
        <v>65</v>
      </c>
      <c r="L170" s="22" t="s">
        <v>72</v>
      </c>
      <c r="M170" s="23"/>
      <c r="N170" s="22" t="str">
        <f t="shared" si="9"/>
        <v>缺考</v>
      </c>
      <c r="O170" s="23">
        <f>K170*0.5</f>
        <v>32.5</v>
      </c>
      <c r="P170" s="26"/>
      <c r="Q170" s="13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</row>
    <row r="171" spans="1:250" s="2" customFormat="1" ht="18.75" customHeight="1">
      <c r="A171" s="13">
        <v>168</v>
      </c>
      <c r="B171" s="14" t="s">
        <v>481</v>
      </c>
      <c r="C171" s="14" t="s">
        <v>482</v>
      </c>
      <c r="D171" s="14" t="s">
        <v>21</v>
      </c>
      <c r="E171" s="14" t="s">
        <v>323</v>
      </c>
      <c r="F171" s="14" t="s">
        <v>483</v>
      </c>
      <c r="G171" s="13">
        <v>9</v>
      </c>
      <c r="H171" s="14" t="s">
        <v>484</v>
      </c>
      <c r="I171" s="22" t="s">
        <v>121</v>
      </c>
      <c r="J171" s="23"/>
      <c r="K171" s="23">
        <v>72</v>
      </c>
      <c r="L171" s="23">
        <v>79.8</v>
      </c>
      <c r="M171" s="23"/>
      <c r="N171" s="23">
        <f t="shared" si="9"/>
        <v>79.8</v>
      </c>
      <c r="O171" s="23">
        <f aca="true" t="shared" si="12" ref="O171:O187">K171*0.5+N171*0.5</f>
        <v>75.9</v>
      </c>
      <c r="P171" s="24" t="s">
        <v>26</v>
      </c>
      <c r="Q171" s="13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</row>
    <row r="172" spans="1:250" s="2" customFormat="1" ht="18.75" customHeight="1">
      <c r="A172" s="13">
        <v>169</v>
      </c>
      <c r="B172" s="14" t="s">
        <v>485</v>
      </c>
      <c r="C172" s="14" t="s">
        <v>486</v>
      </c>
      <c r="D172" s="14" t="s">
        <v>21</v>
      </c>
      <c r="E172" s="14" t="s">
        <v>323</v>
      </c>
      <c r="F172" s="14" t="s">
        <v>483</v>
      </c>
      <c r="G172" s="13">
        <v>9</v>
      </c>
      <c r="H172" s="14" t="s">
        <v>484</v>
      </c>
      <c r="I172" s="22" t="s">
        <v>25</v>
      </c>
      <c r="J172" s="23"/>
      <c r="K172" s="23">
        <v>64.5</v>
      </c>
      <c r="L172" s="23">
        <v>84</v>
      </c>
      <c r="M172" s="23"/>
      <c r="N172" s="23">
        <f t="shared" si="9"/>
        <v>84</v>
      </c>
      <c r="O172" s="23">
        <f t="shared" si="12"/>
        <v>74.25</v>
      </c>
      <c r="P172" s="24" t="s">
        <v>30</v>
      </c>
      <c r="Q172" s="13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</row>
    <row r="173" spans="1:250" s="2" customFormat="1" ht="18.75" customHeight="1">
      <c r="A173" s="13">
        <v>170</v>
      </c>
      <c r="B173" s="14" t="s">
        <v>487</v>
      </c>
      <c r="C173" s="14" t="s">
        <v>488</v>
      </c>
      <c r="D173" s="14" t="s">
        <v>21</v>
      </c>
      <c r="E173" s="14" t="s">
        <v>323</v>
      </c>
      <c r="F173" s="14" t="s">
        <v>483</v>
      </c>
      <c r="G173" s="13">
        <v>9</v>
      </c>
      <c r="H173" s="14" t="s">
        <v>484</v>
      </c>
      <c r="I173" s="22" t="s">
        <v>129</v>
      </c>
      <c r="J173" s="23"/>
      <c r="K173" s="23">
        <v>61</v>
      </c>
      <c r="L173" s="23">
        <v>87.28</v>
      </c>
      <c r="M173" s="23"/>
      <c r="N173" s="23">
        <f t="shared" si="9"/>
        <v>87.28</v>
      </c>
      <c r="O173" s="23">
        <f t="shared" si="12"/>
        <v>74.14</v>
      </c>
      <c r="P173" s="24" t="s">
        <v>43</v>
      </c>
      <c r="Q173" s="13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</row>
    <row r="174" spans="1:250" s="2" customFormat="1" ht="18.75" customHeight="1">
      <c r="A174" s="13">
        <v>171</v>
      </c>
      <c r="B174" s="14" t="s">
        <v>489</v>
      </c>
      <c r="C174" s="14" t="s">
        <v>490</v>
      </c>
      <c r="D174" s="14" t="s">
        <v>21</v>
      </c>
      <c r="E174" s="14" t="s">
        <v>323</v>
      </c>
      <c r="F174" s="14" t="s">
        <v>483</v>
      </c>
      <c r="G174" s="13">
        <v>9</v>
      </c>
      <c r="H174" s="14" t="s">
        <v>484</v>
      </c>
      <c r="I174" s="22" t="s">
        <v>38</v>
      </c>
      <c r="J174" s="23"/>
      <c r="K174" s="23">
        <v>67</v>
      </c>
      <c r="L174" s="23">
        <v>80.85999999999999</v>
      </c>
      <c r="M174" s="23"/>
      <c r="N174" s="23">
        <f t="shared" si="9"/>
        <v>80.85999999999999</v>
      </c>
      <c r="O174" s="23">
        <f t="shared" si="12"/>
        <v>73.92999999999999</v>
      </c>
      <c r="P174" s="24" t="s">
        <v>46</v>
      </c>
      <c r="Q174" s="13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</row>
    <row r="175" spans="1:250" s="2" customFormat="1" ht="18.75" customHeight="1">
      <c r="A175" s="13">
        <v>172</v>
      </c>
      <c r="B175" s="14" t="s">
        <v>491</v>
      </c>
      <c r="C175" s="14" t="s">
        <v>492</v>
      </c>
      <c r="D175" s="14" t="s">
        <v>21</v>
      </c>
      <c r="E175" s="14" t="s">
        <v>323</v>
      </c>
      <c r="F175" s="14" t="s">
        <v>483</v>
      </c>
      <c r="G175" s="13">
        <v>9</v>
      </c>
      <c r="H175" s="14" t="s">
        <v>484</v>
      </c>
      <c r="I175" s="22" t="s">
        <v>238</v>
      </c>
      <c r="J175" s="23"/>
      <c r="K175" s="23">
        <v>61.5</v>
      </c>
      <c r="L175" s="23">
        <v>85.14000000000001</v>
      </c>
      <c r="M175" s="23"/>
      <c r="N175" s="23">
        <f t="shared" si="9"/>
        <v>85.14000000000001</v>
      </c>
      <c r="O175" s="23">
        <f t="shared" si="12"/>
        <v>73.32000000000001</v>
      </c>
      <c r="P175" s="24" t="s">
        <v>50</v>
      </c>
      <c r="Q175" s="13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</row>
    <row r="176" spans="1:250" s="2" customFormat="1" ht="18.75" customHeight="1">
      <c r="A176" s="13">
        <v>173</v>
      </c>
      <c r="B176" s="14" t="s">
        <v>493</v>
      </c>
      <c r="C176" s="14" t="s">
        <v>494</v>
      </c>
      <c r="D176" s="14" t="s">
        <v>21</v>
      </c>
      <c r="E176" s="14" t="s">
        <v>323</v>
      </c>
      <c r="F176" s="14" t="s">
        <v>483</v>
      </c>
      <c r="G176" s="13">
        <v>9</v>
      </c>
      <c r="H176" s="14" t="s">
        <v>484</v>
      </c>
      <c r="I176" s="22" t="s">
        <v>238</v>
      </c>
      <c r="J176" s="23"/>
      <c r="K176" s="23">
        <v>61.5</v>
      </c>
      <c r="L176" s="23">
        <v>85.1</v>
      </c>
      <c r="M176" s="23"/>
      <c r="N176" s="23">
        <f t="shared" si="9"/>
        <v>85.1</v>
      </c>
      <c r="O176" s="23">
        <f t="shared" si="12"/>
        <v>73.3</v>
      </c>
      <c r="P176" s="24" t="s">
        <v>54</v>
      </c>
      <c r="Q176" s="13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</row>
    <row r="177" spans="1:250" s="2" customFormat="1" ht="18.75" customHeight="1">
      <c r="A177" s="13">
        <v>174</v>
      </c>
      <c r="B177" s="14" t="s">
        <v>495</v>
      </c>
      <c r="C177" s="14" t="s">
        <v>496</v>
      </c>
      <c r="D177" s="14" t="s">
        <v>21</v>
      </c>
      <c r="E177" s="14" t="s">
        <v>323</v>
      </c>
      <c r="F177" s="14" t="s">
        <v>483</v>
      </c>
      <c r="G177" s="13">
        <v>9</v>
      </c>
      <c r="H177" s="14" t="s">
        <v>484</v>
      </c>
      <c r="I177" s="22" t="s">
        <v>269</v>
      </c>
      <c r="J177" s="23"/>
      <c r="K177" s="23">
        <v>65</v>
      </c>
      <c r="L177" s="23">
        <v>81.54</v>
      </c>
      <c r="M177" s="23"/>
      <c r="N177" s="23">
        <f t="shared" si="9"/>
        <v>81.54</v>
      </c>
      <c r="O177" s="23">
        <f t="shared" si="12"/>
        <v>73.27000000000001</v>
      </c>
      <c r="P177" s="24" t="s">
        <v>57</v>
      </c>
      <c r="Q177" s="13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</row>
    <row r="178" spans="1:250" s="2" customFormat="1" ht="18.75" customHeight="1">
      <c r="A178" s="13">
        <v>175</v>
      </c>
      <c r="B178" s="14" t="s">
        <v>497</v>
      </c>
      <c r="C178" s="14" t="s">
        <v>498</v>
      </c>
      <c r="D178" s="14" t="s">
        <v>21</v>
      </c>
      <c r="E178" s="14" t="s">
        <v>323</v>
      </c>
      <c r="F178" s="14" t="s">
        <v>483</v>
      </c>
      <c r="G178" s="13">
        <v>9</v>
      </c>
      <c r="H178" s="14" t="s">
        <v>484</v>
      </c>
      <c r="I178" s="22" t="s">
        <v>299</v>
      </c>
      <c r="J178" s="23"/>
      <c r="K178" s="23">
        <v>54</v>
      </c>
      <c r="L178" s="23">
        <v>86.32</v>
      </c>
      <c r="M178" s="23"/>
      <c r="N178" s="23">
        <f t="shared" si="9"/>
        <v>86.32</v>
      </c>
      <c r="O178" s="23">
        <f t="shared" si="12"/>
        <v>70.16</v>
      </c>
      <c r="P178" s="24" t="s">
        <v>61</v>
      </c>
      <c r="Q178" s="13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</row>
    <row r="179" spans="1:250" s="2" customFormat="1" ht="18.75" customHeight="1">
      <c r="A179" s="13">
        <v>176</v>
      </c>
      <c r="B179" s="14" t="s">
        <v>499</v>
      </c>
      <c r="C179" s="14" t="s">
        <v>500</v>
      </c>
      <c r="D179" s="14" t="s">
        <v>21</v>
      </c>
      <c r="E179" s="14" t="s">
        <v>323</v>
      </c>
      <c r="F179" s="14" t="s">
        <v>483</v>
      </c>
      <c r="G179" s="13">
        <v>9</v>
      </c>
      <c r="H179" s="14" t="s">
        <v>484</v>
      </c>
      <c r="I179" s="22" t="s">
        <v>299</v>
      </c>
      <c r="J179" s="23"/>
      <c r="K179" s="23">
        <v>54</v>
      </c>
      <c r="L179" s="23">
        <v>86.2</v>
      </c>
      <c r="M179" s="23"/>
      <c r="N179" s="23">
        <f t="shared" si="9"/>
        <v>86.2</v>
      </c>
      <c r="O179" s="23">
        <f t="shared" si="12"/>
        <v>70.1</v>
      </c>
      <c r="P179" s="24" t="s">
        <v>65</v>
      </c>
      <c r="Q179" s="13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</row>
    <row r="180" spans="1:250" s="2" customFormat="1" ht="18.75" customHeight="1">
      <c r="A180" s="13">
        <v>177</v>
      </c>
      <c r="B180" s="14" t="s">
        <v>501</v>
      </c>
      <c r="C180" s="14" t="s">
        <v>502</v>
      </c>
      <c r="D180" s="14" t="s">
        <v>21</v>
      </c>
      <c r="E180" s="14" t="s">
        <v>323</v>
      </c>
      <c r="F180" s="14" t="s">
        <v>483</v>
      </c>
      <c r="G180" s="13">
        <v>9</v>
      </c>
      <c r="H180" s="14" t="s">
        <v>484</v>
      </c>
      <c r="I180" s="22" t="s">
        <v>451</v>
      </c>
      <c r="J180" s="23"/>
      <c r="K180" s="23">
        <v>50.5</v>
      </c>
      <c r="L180" s="23">
        <v>88.66000000000001</v>
      </c>
      <c r="M180" s="23"/>
      <c r="N180" s="23">
        <f t="shared" si="9"/>
        <v>88.66000000000001</v>
      </c>
      <c r="O180" s="23">
        <f t="shared" si="12"/>
        <v>69.58000000000001</v>
      </c>
      <c r="P180" s="24" t="s">
        <v>69</v>
      </c>
      <c r="Q180" s="13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</row>
    <row r="181" spans="1:250" s="2" customFormat="1" ht="18.75" customHeight="1">
      <c r="A181" s="13">
        <v>178</v>
      </c>
      <c r="B181" s="14" t="s">
        <v>503</v>
      </c>
      <c r="C181" s="14" t="s">
        <v>504</v>
      </c>
      <c r="D181" s="14" t="s">
        <v>21</v>
      </c>
      <c r="E181" s="14" t="s">
        <v>323</v>
      </c>
      <c r="F181" s="14" t="s">
        <v>483</v>
      </c>
      <c r="G181" s="13">
        <v>9</v>
      </c>
      <c r="H181" s="14" t="s">
        <v>484</v>
      </c>
      <c r="I181" s="22" t="s">
        <v>505</v>
      </c>
      <c r="J181" s="23"/>
      <c r="K181" s="23">
        <v>50</v>
      </c>
      <c r="L181" s="23">
        <v>83.22</v>
      </c>
      <c r="M181" s="23"/>
      <c r="N181" s="23">
        <f t="shared" si="9"/>
        <v>83.22</v>
      </c>
      <c r="O181" s="23">
        <f t="shared" si="12"/>
        <v>66.61</v>
      </c>
      <c r="P181" s="24" t="s">
        <v>102</v>
      </c>
      <c r="Q181" s="13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</row>
    <row r="182" spans="1:250" s="2" customFormat="1" ht="18.75" customHeight="1">
      <c r="A182" s="13">
        <v>179</v>
      </c>
      <c r="B182" s="14" t="s">
        <v>506</v>
      </c>
      <c r="C182" s="14" t="s">
        <v>507</v>
      </c>
      <c r="D182" s="14" t="s">
        <v>21</v>
      </c>
      <c r="E182" s="14" t="s">
        <v>323</v>
      </c>
      <c r="F182" s="14" t="s">
        <v>483</v>
      </c>
      <c r="G182" s="13">
        <v>9</v>
      </c>
      <c r="H182" s="14" t="s">
        <v>484</v>
      </c>
      <c r="I182" s="22" t="s">
        <v>451</v>
      </c>
      <c r="J182" s="23"/>
      <c r="K182" s="23">
        <v>50.5</v>
      </c>
      <c r="L182" s="23">
        <v>82.14000000000001</v>
      </c>
      <c r="M182" s="23"/>
      <c r="N182" s="23">
        <f t="shared" si="9"/>
        <v>82.14000000000001</v>
      </c>
      <c r="O182" s="23">
        <f t="shared" si="12"/>
        <v>66.32000000000001</v>
      </c>
      <c r="P182" s="24" t="s">
        <v>106</v>
      </c>
      <c r="Q182" s="13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</row>
    <row r="183" spans="1:250" s="2" customFormat="1" ht="18.75" customHeight="1">
      <c r="A183" s="13">
        <v>180</v>
      </c>
      <c r="B183" s="14" t="s">
        <v>508</v>
      </c>
      <c r="C183" s="14" t="s">
        <v>509</v>
      </c>
      <c r="D183" s="14" t="s">
        <v>41</v>
      </c>
      <c r="E183" s="14" t="s">
        <v>323</v>
      </c>
      <c r="F183" s="14" t="s">
        <v>483</v>
      </c>
      <c r="G183" s="13">
        <v>9</v>
      </c>
      <c r="H183" s="14" t="s">
        <v>484</v>
      </c>
      <c r="I183" s="22" t="s">
        <v>510</v>
      </c>
      <c r="J183" s="23"/>
      <c r="K183" s="23">
        <v>48</v>
      </c>
      <c r="L183" s="23">
        <v>83.54</v>
      </c>
      <c r="M183" s="23"/>
      <c r="N183" s="23">
        <f t="shared" si="9"/>
        <v>83.54</v>
      </c>
      <c r="O183" s="23">
        <f t="shared" si="12"/>
        <v>65.77000000000001</v>
      </c>
      <c r="P183" s="24" t="s">
        <v>109</v>
      </c>
      <c r="Q183" s="13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</row>
    <row r="184" spans="1:250" s="2" customFormat="1" ht="18.75" customHeight="1">
      <c r="A184" s="13">
        <v>181</v>
      </c>
      <c r="B184" s="14" t="s">
        <v>511</v>
      </c>
      <c r="C184" s="14" t="s">
        <v>512</v>
      </c>
      <c r="D184" s="14" t="s">
        <v>41</v>
      </c>
      <c r="E184" s="14" t="s">
        <v>323</v>
      </c>
      <c r="F184" s="14" t="s">
        <v>483</v>
      </c>
      <c r="G184" s="13">
        <v>9</v>
      </c>
      <c r="H184" s="14" t="s">
        <v>484</v>
      </c>
      <c r="I184" s="22" t="s">
        <v>196</v>
      </c>
      <c r="J184" s="23"/>
      <c r="K184" s="23">
        <v>51</v>
      </c>
      <c r="L184" s="23">
        <v>77.2</v>
      </c>
      <c r="M184" s="23"/>
      <c r="N184" s="23">
        <f t="shared" si="9"/>
        <v>77.2</v>
      </c>
      <c r="O184" s="23">
        <f t="shared" si="12"/>
        <v>64.1</v>
      </c>
      <c r="P184" s="24" t="s">
        <v>276</v>
      </c>
      <c r="Q184" s="13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</row>
    <row r="185" spans="1:250" s="2" customFormat="1" ht="18.75" customHeight="1">
      <c r="A185" s="13">
        <v>182</v>
      </c>
      <c r="B185" s="15" t="s">
        <v>513</v>
      </c>
      <c r="C185" s="15" t="s">
        <v>514</v>
      </c>
      <c r="D185" s="15" t="s">
        <v>41</v>
      </c>
      <c r="E185" s="15" t="s">
        <v>323</v>
      </c>
      <c r="F185" s="15" t="s">
        <v>483</v>
      </c>
      <c r="G185" s="16">
        <v>9</v>
      </c>
      <c r="H185" s="15" t="s">
        <v>484</v>
      </c>
      <c r="I185" s="27" t="s">
        <v>515</v>
      </c>
      <c r="J185" s="28"/>
      <c r="K185" s="28">
        <v>44</v>
      </c>
      <c r="L185" s="28">
        <v>82.1</v>
      </c>
      <c r="M185" s="28"/>
      <c r="N185" s="23">
        <f t="shared" si="9"/>
        <v>82.1</v>
      </c>
      <c r="O185" s="23">
        <f t="shared" si="12"/>
        <v>63.05</v>
      </c>
      <c r="P185" s="24" t="s">
        <v>279</v>
      </c>
      <c r="Q185" s="16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</row>
    <row r="186" spans="1:250" s="2" customFormat="1" ht="18.75" customHeight="1">
      <c r="A186" s="13">
        <v>183</v>
      </c>
      <c r="B186" s="15" t="s">
        <v>516</v>
      </c>
      <c r="C186" s="15" t="s">
        <v>517</v>
      </c>
      <c r="D186" s="15" t="s">
        <v>21</v>
      </c>
      <c r="E186" s="15" t="s">
        <v>323</v>
      </c>
      <c r="F186" s="15" t="s">
        <v>483</v>
      </c>
      <c r="G186" s="16">
        <v>9</v>
      </c>
      <c r="H186" s="15" t="s">
        <v>484</v>
      </c>
      <c r="I186" s="27" t="s">
        <v>193</v>
      </c>
      <c r="J186" s="28"/>
      <c r="K186" s="28">
        <v>44.5</v>
      </c>
      <c r="L186" s="28">
        <v>80.75999999999999</v>
      </c>
      <c r="M186" s="28"/>
      <c r="N186" s="23">
        <f t="shared" si="9"/>
        <v>80.75999999999999</v>
      </c>
      <c r="O186" s="23">
        <f t="shared" si="12"/>
        <v>62.629999999999995</v>
      </c>
      <c r="P186" s="24" t="s">
        <v>359</v>
      </c>
      <c r="Q186" s="16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</row>
    <row r="187" spans="1:250" s="2" customFormat="1" ht="18.75" customHeight="1">
      <c r="A187" s="13">
        <v>184</v>
      </c>
      <c r="B187" s="14" t="s">
        <v>518</v>
      </c>
      <c r="C187" s="14" t="s">
        <v>519</v>
      </c>
      <c r="D187" s="14" t="s">
        <v>21</v>
      </c>
      <c r="E187" s="14" t="s">
        <v>323</v>
      </c>
      <c r="F187" s="14" t="s">
        <v>483</v>
      </c>
      <c r="G187" s="13">
        <v>9</v>
      </c>
      <c r="H187" s="14" t="s">
        <v>484</v>
      </c>
      <c r="I187" s="22" t="s">
        <v>520</v>
      </c>
      <c r="J187" s="23"/>
      <c r="K187" s="23">
        <v>45.5</v>
      </c>
      <c r="L187" s="23">
        <v>77.8</v>
      </c>
      <c r="M187" s="23"/>
      <c r="N187" s="23">
        <f t="shared" si="9"/>
        <v>77.8</v>
      </c>
      <c r="O187" s="23">
        <f t="shared" si="12"/>
        <v>61.65</v>
      </c>
      <c r="P187" s="24" t="s">
        <v>362</v>
      </c>
      <c r="Q187" s="13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</row>
    <row r="188" spans="1:250" s="2" customFormat="1" ht="18.75" customHeight="1">
      <c r="A188" s="13">
        <v>185</v>
      </c>
      <c r="B188" s="14" t="s">
        <v>521</v>
      </c>
      <c r="C188" s="14" t="s">
        <v>522</v>
      </c>
      <c r="D188" s="14" t="s">
        <v>21</v>
      </c>
      <c r="E188" s="14" t="s">
        <v>323</v>
      </c>
      <c r="F188" s="14" t="s">
        <v>483</v>
      </c>
      <c r="G188" s="13">
        <v>9</v>
      </c>
      <c r="H188" s="14" t="s">
        <v>484</v>
      </c>
      <c r="I188" s="22" t="s">
        <v>49</v>
      </c>
      <c r="J188" s="23"/>
      <c r="K188" s="23">
        <v>65.5</v>
      </c>
      <c r="L188" s="22" t="s">
        <v>72</v>
      </c>
      <c r="M188" s="23"/>
      <c r="N188" s="22" t="str">
        <f t="shared" si="9"/>
        <v>缺考</v>
      </c>
      <c r="O188" s="23">
        <f>K188*0.5</f>
        <v>32.75</v>
      </c>
      <c r="P188" s="26"/>
      <c r="Q188" s="13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</row>
    <row r="189" spans="1:250" s="2" customFormat="1" ht="18.75" customHeight="1">
      <c r="A189" s="13">
        <v>186</v>
      </c>
      <c r="B189" s="15" t="s">
        <v>523</v>
      </c>
      <c r="C189" s="15" t="s">
        <v>524</v>
      </c>
      <c r="D189" s="15" t="s">
        <v>21</v>
      </c>
      <c r="E189" s="15" t="s">
        <v>323</v>
      </c>
      <c r="F189" s="15" t="s">
        <v>483</v>
      </c>
      <c r="G189" s="16">
        <v>9</v>
      </c>
      <c r="H189" s="15" t="s">
        <v>484</v>
      </c>
      <c r="I189" s="27" t="s">
        <v>515</v>
      </c>
      <c r="J189" s="28"/>
      <c r="K189" s="28">
        <v>44</v>
      </c>
      <c r="L189" s="27" t="s">
        <v>72</v>
      </c>
      <c r="M189" s="28"/>
      <c r="N189" s="22" t="str">
        <f t="shared" si="9"/>
        <v>缺考</v>
      </c>
      <c r="O189" s="23">
        <f>K189*0.5</f>
        <v>22</v>
      </c>
      <c r="P189" s="34"/>
      <c r="Q189" s="16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</row>
    <row r="190" spans="1:250" s="2" customFormat="1" ht="18.75" customHeight="1">
      <c r="A190" s="13">
        <v>187</v>
      </c>
      <c r="B190" s="14" t="s">
        <v>319</v>
      </c>
      <c r="C190" s="14" t="s">
        <v>525</v>
      </c>
      <c r="D190" s="14" t="s">
        <v>21</v>
      </c>
      <c r="E190" s="14" t="s">
        <v>323</v>
      </c>
      <c r="F190" s="14" t="s">
        <v>526</v>
      </c>
      <c r="G190" s="13">
        <v>4</v>
      </c>
      <c r="H190" s="14" t="s">
        <v>527</v>
      </c>
      <c r="I190" s="22" t="s">
        <v>166</v>
      </c>
      <c r="J190" s="23"/>
      <c r="K190" s="23">
        <v>59.5</v>
      </c>
      <c r="L190" s="23">
        <v>84.4</v>
      </c>
      <c r="M190" s="23"/>
      <c r="N190" s="23">
        <f t="shared" si="9"/>
        <v>84.4</v>
      </c>
      <c r="O190" s="23">
        <f aca="true" t="shared" si="13" ref="O190:O193">K190*0.5+N190*0.5</f>
        <v>71.95</v>
      </c>
      <c r="P190" s="24" t="s">
        <v>26</v>
      </c>
      <c r="Q190" s="13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</row>
    <row r="191" spans="1:250" s="2" customFormat="1" ht="18.75" customHeight="1">
      <c r="A191" s="13">
        <v>188</v>
      </c>
      <c r="B191" s="14" t="s">
        <v>528</v>
      </c>
      <c r="C191" s="14" t="s">
        <v>529</v>
      </c>
      <c r="D191" s="14" t="s">
        <v>21</v>
      </c>
      <c r="E191" s="14" t="s">
        <v>323</v>
      </c>
      <c r="F191" s="14" t="s">
        <v>526</v>
      </c>
      <c r="G191" s="13">
        <v>4</v>
      </c>
      <c r="H191" s="14" t="s">
        <v>527</v>
      </c>
      <c r="I191" s="22" t="s">
        <v>241</v>
      </c>
      <c r="J191" s="23"/>
      <c r="K191" s="23">
        <v>51.5</v>
      </c>
      <c r="L191" s="23">
        <v>87.64000000000001</v>
      </c>
      <c r="M191" s="23"/>
      <c r="N191" s="23">
        <f t="shared" si="9"/>
        <v>87.64000000000001</v>
      </c>
      <c r="O191" s="23">
        <f t="shared" si="13"/>
        <v>69.57000000000001</v>
      </c>
      <c r="P191" s="24" t="s">
        <v>30</v>
      </c>
      <c r="Q191" s="13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</row>
    <row r="192" spans="1:250" s="2" customFormat="1" ht="18.75" customHeight="1">
      <c r="A192" s="13">
        <v>189</v>
      </c>
      <c r="B192" s="14" t="s">
        <v>530</v>
      </c>
      <c r="C192" s="14" t="s">
        <v>531</v>
      </c>
      <c r="D192" s="14" t="s">
        <v>41</v>
      </c>
      <c r="E192" s="14" t="s">
        <v>323</v>
      </c>
      <c r="F192" s="14" t="s">
        <v>526</v>
      </c>
      <c r="G192" s="13">
        <v>4</v>
      </c>
      <c r="H192" s="14" t="s">
        <v>527</v>
      </c>
      <c r="I192" s="22" t="s">
        <v>241</v>
      </c>
      <c r="J192" s="23"/>
      <c r="K192" s="23">
        <v>51.5</v>
      </c>
      <c r="L192" s="23">
        <v>87</v>
      </c>
      <c r="M192" s="23"/>
      <c r="N192" s="23">
        <f t="shared" si="9"/>
        <v>87</v>
      </c>
      <c r="O192" s="23">
        <f t="shared" si="13"/>
        <v>69.25</v>
      </c>
      <c r="P192" s="24" t="s">
        <v>43</v>
      </c>
      <c r="Q192" s="13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</row>
    <row r="193" spans="1:250" s="2" customFormat="1" ht="18.75" customHeight="1">
      <c r="A193" s="13">
        <v>190</v>
      </c>
      <c r="B193" s="14" t="s">
        <v>532</v>
      </c>
      <c r="C193" s="14" t="s">
        <v>533</v>
      </c>
      <c r="D193" s="14" t="s">
        <v>21</v>
      </c>
      <c r="E193" s="14" t="s">
        <v>323</v>
      </c>
      <c r="F193" s="14" t="s">
        <v>526</v>
      </c>
      <c r="G193" s="13">
        <v>4</v>
      </c>
      <c r="H193" s="14" t="s">
        <v>527</v>
      </c>
      <c r="I193" s="22" t="s">
        <v>146</v>
      </c>
      <c r="J193" s="23"/>
      <c r="K193" s="23">
        <v>53.5</v>
      </c>
      <c r="L193" s="23">
        <v>82.92</v>
      </c>
      <c r="M193" s="23"/>
      <c r="N193" s="23">
        <f t="shared" si="9"/>
        <v>82.92</v>
      </c>
      <c r="O193" s="23">
        <f t="shared" si="13"/>
        <v>68.21000000000001</v>
      </c>
      <c r="P193" s="24" t="s">
        <v>46</v>
      </c>
      <c r="Q193" s="13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</row>
    <row r="194" spans="1:250" s="2" customFormat="1" ht="18.75" customHeight="1">
      <c r="A194" s="13">
        <v>191</v>
      </c>
      <c r="B194" s="14" t="s">
        <v>534</v>
      </c>
      <c r="C194" s="14" t="s">
        <v>535</v>
      </c>
      <c r="D194" s="14" t="s">
        <v>21</v>
      </c>
      <c r="E194" s="14" t="s">
        <v>323</v>
      </c>
      <c r="F194" s="14" t="s">
        <v>526</v>
      </c>
      <c r="G194" s="13">
        <v>4</v>
      </c>
      <c r="H194" s="14" t="s">
        <v>527</v>
      </c>
      <c r="I194" s="22" t="s">
        <v>536</v>
      </c>
      <c r="J194" s="23"/>
      <c r="K194" s="23">
        <v>55.5</v>
      </c>
      <c r="L194" s="22" t="s">
        <v>72</v>
      </c>
      <c r="M194" s="23"/>
      <c r="N194" s="22" t="str">
        <f t="shared" si="9"/>
        <v>缺考</v>
      </c>
      <c r="O194" s="23">
        <f>K194*0.5</f>
        <v>27.75</v>
      </c>
      <c r="P194" s="26"/>
      <c r="Q194" s="13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</row>
    <row r="195" spans="1:250" s="2" customFormat="1" ht="18.75" customHeight="1">
      <c r="A195" s="13">
        <v>192</v>
      </c>
      <c r="B195" s="14" t="s">
        <v>537</v>
      </c>
      <c r="C195" s="14" t="s">
        <v>538</v>
      </c>
      <c r="D195" s="14" t="s">
        <v>21</v>
      </c>
      <c r="E195" s="14" t="s">
        <v>323</v>
      </c>
      <c r="F195" s="14" t="s">
        <v>539</v>
      </c>
      <c r="G195" s="13">
        <v>2</v>
      </c>
      <c r="H195" s="14" t="s">
        <v>540</v>
      </c>
      <c r="I195" s="22" t="s">
        <v>90</v>
      </c>
      <c r="J195" s="23"/>
      <c r="K195" s="23">
        <v>67.5</v>
      </c>
      <c r="L195" s="23">
        <v>85</v>
      </c>
      <c r="M195" s="23"/>
      <c r="N195" s="23">
        <f t="shared" si="9"/>
        <v>85</v>
      </c>
      <c r="O195" s="23">
        <f aca="true" t="shared" si="14" ref="O195:O243">K195*0.5+N195*0.5</f>
        <v>76.25</v>
      </c>
      <c r="P195" s="24" t="s">
        <v>26</v>
      </c>
      <c r="Q195" s="13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</row>
    <row r="196" spans="1:250" s="2" customFormat="1" ht="18.75" customHeight="1">
      <c r="A196" s="13">
        <v>193</v>
      </c>
      <c r="B196" s="14" t="s">
        <v>541</v>
      </c>
      <c r="C196" s="14" t="s">
        <v>542</v>
      </c>
      <c r="D196" s="14" t="s">
        <v>21</v>
      </c>
      <c r="E196" s="14" t="s">
        <v>323</v>
      </c>
      <c r="F196" s="14" t="s">
        <v>539</v>
      </c>
      <c r="G196" s="13">
        <v>2</v>
      </c>
      <c r="H196" s="14" t="s">
        <v>540</v>
      </c>
      <c r="I196" s="22" t="s">
        <v>174</v>
      </c>
      <c r="J196" s="23"/>
      <c r="K196" s="23">
        <v>60.5</v>
      </c>
      <c r="L196" s="23">
        <v>84.2</v>
      </c>
      <c r="M196" s="23"/>
      <c r="N196" s="23">
        <f aca="true" t="shared" si="15" ref="N196:N205">L196</f>
        <v>84.2</v>
      </c>
      <c r="O196" s="23">
        <f t="shared" si="14"/>
        <v>72.35</v>
      </c>
      <c r="P196" s="24" t="s">
        <v>30</v>
      </c>
      <c r="Q196" s="13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</row>
    <row r="197" spans="1:250" s="2" customFormat="1" ht="18.75" customHeight="1">
      <c r="A197" s="13">
        <v>194</v>
      </c>
      <c r="B197" s="14" t="s">
        <v>543</v>
      </c>
      <c r="C197" s="14" t="s">
        <v>544</v>
      </c>
      <c r="D197" s="14" t="s">
        <v>21</v>
      </c>
      <c r="E197" s="14" t="s">
        <v>323</v>
      </c>
      <c r="F197" s="14" t="s">
        <v>539</v>
      </c>
      <c r="G197" s="13">
        <v>2</v>
      </c>
      <c r="H197" s="14" t="s">
        <v>540</v>
      </c>
      <c r="I197" s="22" t="s">
        <v>53</v>
      </c>
      <c r="J197" s="23"/>
      <c r="K197" s="23">
        <v>60</v>
      </c>
      <c r="L197" s="22" t="s">
        <v>72</v>
      </c>
      <c r="M197" s="23"/>
      <c r="N197" s="22" t="str">
        <f t="shared" si="15"/>
        <v>缺考</v>
      </c>
      <c r="O197" s="23">
        <f>K197*0.5</f>
        <v>30</v>
      </c>
      <c r="P197" s="26"/>
      <c r="Q197" s="13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</row>
    <row r="198" spans="1:250" s="2" customFormat="1" ht="18.75" customHeight="1">
      <c r="A198" s="13">
        <v>195</v>
      </c>
      <c r="B198" s="14" t="s">
        <v>545</v>
      </c>
      <c r="C198" s="14" t="s">
        <v>546</v>
      </c>
      <c r="D198" s="14" t="s">
        <v>21</v>
      </c>
      <c r="E198" s="14" t="s">
        <v>547</v>
      </c>
      <c r="F198" s="14" t="s">
        <v>548</v>
      </c>
      <c r="G198" s="13">
        <v>3</v>
      </c>
      <c r="H198" s="14" t="s">
        <v>549</v>
      </c>
      <c r="I198" s="22" t="s">
        <v>114</v>
      </c>
      <c r="J198" s="23"/>
      <c r="K198" s="23">
        <v>73</v>
      </c>
      <c r="L198" s="23">
        <v>85.26</v>
      </c>
      <c r="M198" s="23"/>
      <c r="N198" s="23">
        <f t="shared" si="15"/>
        <v>85.26</v>
      </c>
      <c r="O198" s="23">
        <f t="shared" si="14"/>
        <v>79.13</v>
      </c>
      <c r="P198" s="24" t="s">
        <v>26</v>
      </c>
      <c r="Q198" s="13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</row>
    <row r="199" spans="1:250" s="2" customFormat="1" ht="18.75" customHeight="1">
      <c r="A199" s="13">
        <v>196</v>
      </c>
      <c r="B199" s="14" t="s">
        <v>550</v>
      </c>
      <c r="C199" s="14" t="s">
        <v>551</v>
      </c>
      <c r="D199" s="14" t="s">
        <v>21</v>
      </c>
      <c r="E199" s="14" t="s">
        <v>547</v>
      </c>
      <c r="F199" s="14" t="s">
        <v>548</v>
      </c>
      <c r="G199" s="13">
        <v>3</v>
      </c>
      <c r="H199" s="14" t="s">
        <v>549</v>
      </c>
      <c r="I199" s="22" t="s">
        <v>310</v>
      </c>
      <c r="J199" s="23"/>
      <c r="K199" s="23">
        <v>69.5</v>
      </c>
      <c r="L199" s="23">
        <v>85.14000000000001</v>
      </c>
      <c r="M199" s="23"/>
      <c r="N199" s="23">
        <f t="shared" si="15"/>
        <v>85.14000000000001</v>
      </c>
      <c r="O199" s="23">
        <f t="shared" si="14"/>
        <v>77.32000000000001</v>
      </c>
      <c r="P199" s="24" t="s">
        <v>30</v>
      </c>
      <c r="Q199" s="13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</row>
    <row r="200" spans="1:250" s="2" customFormat="1" ht="18.75" customHeight="1">
      <c r="A200" s="13">
        <v>197</v>
      </c>
      <c r="B200" s="14" t="s">
        <v>552</v>
      </c>
      <c r="C200" s="14" t="s">
        <v>553</v>
      </c>
      <c r="D200" s="14" t="s">
        <v>21</v>
      </c>
      <c r="E200" s="14" t="s">
        <v>547</v>
      </c>
      <c r="F200" s="14" t="s">
        <v>548</v>
      </c>
      <c r="G200" s="13">
        <v>3</v>
      </c>
      <c r="H200" s="14" t="s">
        <v>549</v>
      </c>
      <c r="I200" s="22" t="s">
        <v>124</v>
      </c>
      <c r="J200" s="23"/>
      <c r="K200" s="23">
        <v>63.5</v>
      </c>
      <c r="L200" s="23">
        <v>86.26</v>
      </c>
      <c r="M200" s="23"/>
      <c r="N200" s="23">
        <f t="shared" si="15"/>
        <v>86.26</v>
      </c>
      <c r="O200" s="23">
        <f t="shared" si="14"/>
        <v>74.88</v>
      </c>
      <c r="P200" s="24" t="s">
        <v>43</v>
      </c>
      <c r="Q200" s="13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</row>
    <row r="201" spans="1:250" s="2" customFormat="1" ht="18.75" customHeight="1">
      <c r="A201" s="13">
        <v>198</v>
      </c>
      <c r="B201" s="14" t="s">
        <v>554</v>
      </c>
      <c r="C201" s="14" t="s">
        <v>555</v>
      </c>
      <c r="D201" s="14" t="s">
        <v>21</v>
      </c>
      <c r="E201" s="14" t="s">
        <v>547</v>
      </c>
      <c r="F201" s="14" t="s">
        <v>548</v>
      </c>
      <c r="G201" s="13">
        <v>3</v>
      </c>
      <c r="H201" s="14" t="s">
        <v>549</v>
      </c>
      <c r="I201" s="22" t="s">
        <v>158</v>
      </c>
      <c r="J201" s="23"/>
      <c r="K201" s="23">
        <v>63</v>
      </c>
      <c r="L201" s="23">
        <v>86.5</v>
      </c>
      <c r="M201" s="23"/>
      <c r="N201" s="23">
        <f t="shared" si="15"/>
        <v>86.5</v>
      </c>
      <c r="O201" s="23">
        <f t="shared" si="14"/>
        <v>74.75</v>
      </c>
      <c r="P201" s="24" t="s">
        <v>46</v>
      </c>
      <c r="Q201" s="13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</row>
    <row r="202" spans="1:250" s="2" customFormat="1" ht="18.75" customHeight="1">
      <c r="A202" s="13">
        <v>199</v>
      </c>
      <c r="B202" s="14" t="s">
        <v>556</v>
      </c>
      <c r="C202" s="14" t="s">
        <v>557</v>
      </c>
      <c r="D202" s="14" t="s">
        <v>21</v>
      </c>
      <c r="E202" s="14" t="s">
        <v>547</v>
      </c>
      <c r="F202" s="14" t="s">
        <v>548</v>
      </c>
      <c r="G202" s="13">
        <v>3</v>
      </c>
      <c r="H202" s="14" t="s">
        <v>549</v>
      </c>
      <c r="I202" s="22" t="s">
        <v>158</v>
      </c>
      <c r="J202" s="23"/>
      <c r="K202" s="23">
        <v>63</v>
      </c>
      <c r="L202" s="23">
        <v>85.88</v>
      </c>
      <c r="M202" s="23"/>
      <c r="N202" s="23">
        <f t="shared" si="15"/>
        <v>85.88</v>
      </c>
      <c r="O202" s="23">
        <f t="shared" si="14"/>
        <v>74.44</v>
      </c>
      <c r="P202" s="24" t="s">
        <v>50</v>
      </c>
      <c r="Q202" s="13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</row>
    <row r="203" spans="1:250" s="2" customFormat="1" ht="18.75" customHeight="1">
      <c r="A203" s="13">
        <v>200</v>
      </c>
      <c r="B203" s="14" t="s">
        <v>558</v>
      </c>
      <c r="C203" s="14" t="s">
        <v>559</v>
      </c>
      <c r="D203" s="14" t="s">
        <v>21</v>
      </c>
      <c r="E203" s="14" t="s">
        <v>547</v>
      </c>
      <c r="F203" s="14" t="s">
        <v>548</v>
      </c>
      <c r="G203" s="13">
        <v>3</v>
      </c>
      <c r="H203" s="14" t="s">
        <v>549</v>
      </c>
      <c r="I203" s="22" t="s">
        <v>124</v>
      </c>
      <c r="J203" s="23"/>
      <c r="K203" s="23">
        <v>63.5</v>
      </c>
      <c r="L203" s="23">
        <v>84.8</v>
      </c>
      <c r="M203" s="23"/>
      <c r="N203" s="23">
        <f t="shared" si="15"/>
        <v>84.8</v>
      </c>
      <c r="O203" s="23">
        <f t="shared" si="14"/>
        <v>74.15</v>
      </c>
      <c r="P203" s="24" t="s">
        <v>54</v>
      </c>
      <c r="Q203" s="13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</row>
    <row r="204" spans="1:250" s="2" customFormat="1" ht="18.75" customHeight="1">
      <c r="A204" s="13">
        <v>201</v>
      </c>
      <c r="B204" s="14" t="s">
        <v>560</v>
      </c>
      <c r="C204" s="14" t="s">
        <v>561</v>
      </c>
      <c r="D204" s="14" t="s">
        <v>21</v>
      </c>
      <c r="E204" s="14" t="s">
        <v>562</v>
      </c>
      <c r="F204" s="14" t="s">
        <v>563</v>
      </c>
      <c r="G204" s="13">
        <v>1</v>
      </c>
      <c r="H204" s="14" t="s">
        <v>564</v>
      </c>
      <c r="I204" s="22" t="s">
        <v>565</v>
      </c>
      <c r="J204" s="23"/>
      <c r="K204" s="23">
        <v>47.5</v>
      </c>
      <c r="L204" s="23">
        <v>83.6</v>
      </c>
      <c r="M204" s="23"/>
      <c r="N204" s="23">
        <f t="shared" si="15"/>
        <v>83.6</v>
      </c>
      <c r="O204" s="23">
        <f t="shared" si="14"/>
        <v>65.55</v>
      </c>
      <c r="P204" s="24" t="s">
        <v>26</v>
      </c>
      <c r="Q204" s="16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</row>
    <row r="205" spans="1:250" s="2" customFormat="1" ht="18.75" customHeight="1">
      <c r="A205" s="13">
        <v>202</v>
      </c>
      <c r="B205" s="14" t="s">
        <v>566</v>
      </c>
      <c r="C205" s="14" t="s">
        <v>567</v>
      </c>
      <c r="D205" s="14" t="s">
        <v>21</v>
      </c>
      <c r="E205" s="14" t="s">
        <v>562</v>
      </c>
      <c r="F205" s="14" t="s">
        <v>563</v>
      </c>
      <c r="G205" s="13">
        <v>1</v>
      </c>
      <c r="H205" s="14" t="s">
        <v>564</v>
      </c>
      <c r="I205" s="22" t="s">
        <v>568</v>
      </c>
      <c r="J205" s="23"/>
      <c r="K205" s="23">
        <v>46</v>
      </c>
      <c r="L205" s="23">
        <v>85.1</v>
      </c>
      <c r="M205" s="23"/>
      <c r="N205" s="23">
        <f t="shared" si="15"/>
        <v>85.1</v>
      </c>
      <c r="O205" s="23">
        <f t="shared" si="14"/>
        <v>65.55</v>
      </c>
      <c r="P205" s="29" t="s">
        <v>30</v>
      </c>
      <c r="Q205" s="13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</row>
    <row r="206" spans="1:250" s="2" customFormat="1" ht="18.75" customHeight="1">
      <c r="A206" s="13">
        <v>203</v>
      </c>
      <c r="B206" s="14" t="s">
        <v>569</v>
      </c>
      <c r="C206" s="14" t="s">
        <v>570</v>
      </c>
      <c r="D206" s="14" t="s">
        <v>21</v>
      </c>
      <c r="E206" s="14" t="s">
        <v>571</v>
      </c>
      <c r="F206" s="14" t="s">
        <v>572</v>
      </c>
      <c r="G206" s="13">
        <v>20</v>
      </c>
      <c r="H206" s="14" t="s">
        <v>573</v>
      </c>
      <c r="I206" s="22" t="s">
        <v>574</v>
      </c>
      <c r="J206" s="23"/>
      <c r="K206" s="23">
        <v>74.5</v>
      </c>
      <c r="L206" s="23">
        <v>84</v>
      </c>
      <c r="M206" s="23">
        <v>83.8</v>
      </c>
      <c r="N206" s="23">
        <f aca="true" t="shared" si="16" ref="N206:N243">L206*0.6+M206*0.4</f>
        <v>83.92</v>
      </c>
      <c r="O206" s="23">
        <f t="shared" si="14"/>
        <v>79.21000000000001</v>
      </c>
      <c r="P206" s="24" t="s">
        <v>26</v>
      </c>
      <c r="Q206" s="13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</row>
    <row r="207" spans="1:250" s="2" customFormat="1" ht="18.75" customHeight="1">
      <c r="A207" s="13">
        <v>204</v>
      </c>
      <c r="B207" s="14" t="s">
        <v>575</v>
      </c>
      <c r="C207" s="14" t="s">
        <v>576</v>
      </c>
      <c r="D207" s="14" t="s">
        <v>21</v>
      </c>
      <c r="E207" s="14" t="s">
        <v>571</v>
      </c>
      <c r="F207" s="14" t="s">
        <v>572</v>
      </c>
      <c r="G207" s="13">
        <v>20</v>
      </c>
      <c r="H207" s="14" t="s">
        <v>573</v>
      </c>
      <c r="I207" s="22" t="s">
        <v>83</v>
      </c>
      <c r="J207" s="23"/>
      <c r="K207" s="23">
        <v>71.5</v>
      </c>
      <c r="L207" s="23">
        <v>83.96</v>
      </c>
      <c r="M207" s="23">
        <v>87.6</v>
      </c>
      <c r="N207" s="23">
        <f t="shared" si="16"/>
        <v>85.416</v>
      </c>
      <c r="O207" s="23">
        <f t="shared" si="14"/>
        <v>78.458</v>
      </c>
      <c r="P207" s="24" t="s">
        <v>30</v>
      </c>
      <c r="Q207" s="13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</row>
    <row r="208" spans="1:250" s="2" customFormat="1" ht="18.75" customHeight="1">
      <c r="A208" s="13">
        <v>205</v>
      </c>
      <c r="B208" s="14" t="s">
        <v>577</v>
      </c>
      <c r="C208" s="14" t="s">
        <v>578</v>
      </c>
      <c r="D208" s="14" t="s">
        <v>21</v>
      </c>
      <c r="E208" s="14" t="s">
        <v>571</v>
      </c>
      <c r="F208" s="14" t="s">
        <v>572</v>
      </c>
      <c r="G208" s="13">
        <v>20</v>
      </c>
      <c r="H208" s="14" t="s">
        <v>573</v>
      </c>
      <c r="I208" s="22" t="s">
        <v>35</v>
      </c>
      <c r="J208" s="23"/>
      <c r="K208" s="23">
        <v>69</v>
      </c>
      <c r="L208" s="23">
        <v>87.29999999999998</v>
      </c>
      <c r="M208" s="23">
        <v>87.32</v>
      </c>
      <c r="N208" s="23">
        <f t="shared" si="16"/>
        <v>87.30799999999999</v>
      </c>
      <c r="O208" s="23">
        <f t="shared" si="14"/>
        <v>78.154</v>
      </c>
      <c r="P208" s="24" t="s">
        <v>43</v>
      </c>
      <c r="Q208" s="13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</row>
    <row r="209" spans="1:250" s="2" customFormat="1" ht="18.75" customHeight="1">
      <c r="A209" s="13">
        <v>206</v>
      </c>
      <c r="B209" s="14" t="s">
        <v>579</v>
      </c>
      <c r="C209" s="14" t="s">
        <v>580</v>
      </c>
      <c r="D209" s="14" t="s">
        <v>21</v>
      </c>
      <c r="E209" s="14" t="s">
        <v>571</v>
      </c>
      <c r="F209" s="14" t="s">
        <v>572</v>
      </c>
      <c r="G209" s="13">
        <v>20</v>
      </c>
      <c r="H209" s="14" t="s">
        <v>573</v>
      </c>
      <c r="I209" s="22" t="s">
        <v>574</v>
      </c>
      <c r="J209" s="23"/>
      <c r="K209" s="23">
        <v>74.5</v>
      </c>
      <c r="L209" s="23">
        <v>79.34</v>
      </c>
      <c r="M209" s="23">
        <v>79.4</v>
      </c>
      <c r="N209" s="23">
        <f t="shared" si="16"/>
        <v>79.364</v>
      </c>
      <c r="O209" s="23">
        <f t="shared" si="14"/>
        <v>76.932</v>
      </c>
      <c r="P209" s="24" t="s">
        <v>46</v>
      </c>
      <c r="Q209" s="13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</row>
    <row r="210" spans="1:250" s="2" customFormat="1" ht="18.75" customHeight="1">
      <c r="A210" s="13">
        <v>207</v>
      </c>
      <c r="B210" s="14" t="s">
        <v>581</v>
      </c>
      <c r="C210" s="14" t="s">
        <v>582</v>
      </c>
      <c r="D210" s="14" t="s">
        <v>21</v>
      </c>
      <c r="E210" s="14" t="s">
        <v>571</v>
      </c>
      <c r="F210" s="14" t="s">
        <v>572</v>
      </c>
      <c r="G210" s="13">
        <v>20</v>
      </c>
      <c r="H210" s="14" t="s">
        <v>573</v>
      </c>
      <c r="I210" s="22" t="s">
        <v>25</v>
      </c>
      <c r="J210" s="23"/>
      <c r="K210" s="23">
        <v>64.5</v>
      </c>
      <c r="L210" s="23">
        <v>87.98</v>
      </c>
      <c r="M210" s="23">
        <v>88.78</v>
      </c>
      <c r="N210" s="23">
        <f t="shared" si="16"/>
        <v>88.30000000000001</v>
      </c>
      <c r="O210" s="23">
        <f t="shared" si="14"/>
        <v>76.4</v>
      </c>
      <c r="P210" s="24" t="s">
        <v>50</v>
      </c>
      <c r="Q210" s="13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</row>
    <row r="211" spans="1:250" s="2" customFormat="1" ht="18.75" customHeight="1">
      <c r="A211" s="13">
        <v>208</v>
      </c>
      <c r="B211" s="14" t="s">
        <v>583</v>
      </c>
      <c r="C211" s="14" t="s">
        <v>584</v>
      </c>
      <c r="D211" s="14" t="s">
        <v>41</v>
      </c>
      <c r="E211" s="14" t="s">
        <v>571</v>
      </c>
      <c r="F211" s="14" t="s">
        <v>572</v>
      </c>
      <c r="G211" s="13">
        <v>20</v>
      </c>
      <c r="H211" s="14" t="s">
        <v>573</v>
      </c>
      <c r="I211" s="22" t="s">
        <v>269</v>
      </c>
      <c r="J211" s="23"/>
      <c r="K211" s="23">
        <v>65</v>
      </c>
      <c r="L211" s="23">
        <v>85.5</v>
      </c>
      <c r="M211" s="23">
        <v>86.97999999999999</v>
      </c>
      <c r="N211" s="23">
        <f t="shared" si="16"/>
        <v>86.09199999999998</v>
      </c>
      <c r="O211" s="23">
        <f t="shared" si="14"/>
        <v>75.54599999999999</v>
      </c>
      <c r="P211" s="24" t="s">
        <v>54</v>
      </c>
      <c r="Q211" s="13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</row>
    <row r="212" spans="1:250" s="2" customFormat="1" ht="18.75" customHeight="1">
      <c r="A212" s="13">
        <v>209</v>
      </c>
      <c r="B212" s="14" t="s">
        <v>585</v>
      </c>
      <c r="C212" s="14" t="s">
        <v>586</v>
      </c>
      <c r="D212" s="14" t="s">
        <v>21</v>
      </c>
      <c r="E212" s="14" t="s">
        <v>571</v>
      </c>
      <c r="F212" s="14" t="s">
        <v>572</v>
      </c>
      <c r="G212" s="13">
        <v>20</v>
      </c>
      <c r="H212" s="14" t="s">
        <v>573</v>
      </c>
      <c r="I212" s="22" t="s">
        <v>105</v>
      </c>
      <c r="J212" s="23"/>
      <c r="K212" s="23">
        <v>66</v>
      </c>
      <c r="L212" s="23">
        <v>84.2</v>
      </c>
      <c r="M212" s="23">
        <v>85.49999999999999</v>
      </c>
      <c r="N212" s="23">
        <f t="shared" si="16"/>
        <v>84.72</v>
      </c>
      <c r="O212" s="23">
        <f t="shared" si="14"/>
        <v>75.36</v>
      </c>
      <c r="P212" s="24" t="s">
        <v>57</v>
      </c>
      <c r="Q212" s="13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</row>
    <row r="213" spans="1:250" s="2" customFormat="1" ht="18.75" customHeight="1">
      <c r="A213" s="13">
        <v>210</v>
      </c>
      <c r="B213" s="14" t="s">
        <v>587</v>
      </c>
      <c r="C213" s="14" t="s">
        <v>588</v>
      </c>
      <c r="D213" s="14" t="s">
        <v>21</v>
      </c>
      <c r="E213" s="14" t="s">
        <v>571</v>
      </c>
      <c r="F213" s="14" t="s">
        <v>572</v>
      </c>
      <c r="G213" s="13">
        <v>20</v>
      </c>
      <c r="H213" s="14" t="s">
        <v>573</v>
      </c>
      <c r="I213" s="22" t="s">
        <v>29</v>
      </c>
      <c r="J213" s="23"/>
      <c r="K213" s="23">
        <v>64</v>
      </c>
      <c r="L213" s="23">
        <v>86.6</v>
      </c>
      <c r="M213" s="23">
        <v>86.6</v>
      </c>
      <c r="N213" s="23">
        <f t="shared" si="16"/>
        <v>86.6</v>
      </c>
      <c r="O213" s="23">
        <f t="shared" si="14"/>
        <v>75.3</v>
      </c>
      <c r="P213" s="24" t="s">
        <v>61</v>
      </c>
      <c r="Q213" s="13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</row>
    <row r="214" spans="1:250" s="2" customFormat="1" ht="18.75" customHeight="1">
      <c r="A214" s="13">
        <v>211</v>
      </c>
      <c r="B214" s="14" t="s">
        <v>589</v>
      </c>
      <c r="C214" s="14" t="s">
        <v>590</v>
      </c>
      <c r="D214" s="14" t="s">
        <v>21</v>
      </c>
      <c r="E214" s="14" t="s">
        <v>571</v>
      </c>
      <c r="F214" s="14" t="s">
        <v>572</v>
      </c>
      <c r="G214" s="13">
        <v>20</v>
      </c>
      <c r="H214" s="14" t="s">
        <v>573</v>
      </c>
      <c r="I214" s="22" t="s">
        <v>35</v>
      </c>
      <c r="J214" s="23"/>
      <c r="K214" s="23">
        <v>69</v>
      </c>
      <c r="L214" s="23">
        <v>81.7</v>
      </c>
      <c r="M214" s="23">
        <v>81.22</v>
      </c>
      <c r="N214" s="23">
        <f t="shared" si="16"/>
        <v>81.50800000000001</v>
      </c>
      <c r="O214" s="23">
        <f t="shared" si="14"/>
        <v>75.254</v>
      </c>
      <c r="P214" s="24" t="s">
        <v>65</v>
      </c>
      <c r="Q214" s="13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</row>
    <row r="215" spans="1:250" s="2" customFormat="1" ht="18.75" customHeight="1">
      <c r="A215" s="13">
        <v>212</v>
      </c>
      <c r="B215" s="14" t="s">
        <v>591</v>
      </c>
      <c r="C215" s="14" t="s">
        <v>592</v>
      </c>
      <c r="D215" s="14" t="s">
        <v>21</v>
      </c>
      <c r="E215" s="14" t="s">
        <v>571</v>
      </c>
      <c r="F215" s="14" t="s">
        <v>572</v>
      </c>
      <c r="G215" s="13">
        <v>20</v>
      </c>
      <c r="H215" s="14" t="s">
        <v>573</v>
      </c>
      <c r="I215" s="22" t="s">
        <v>105</v>
      </c>
      <c r="J215" s="23"/>
      <c r="K215" s="23">
        <v>66</v>
      </c>
      <c r="L215" s="23">
        <v>83.6</v>
      </c>
      <c r="M215" s="23">
        <v>83.6</v>
      </c>
      <c r="N215" s="23">
        <f t="shared" si="16"/>
        <v>83.6</v>
      </c>
      <c r="O215" s="23">
        <f t="shared" si="14"/>
        <v>74.8</v>
      </c>
      <c r="P215" s="24" t="s">
        <v>69</v>
      </c>
      <c r="Q215" s="13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</row>
    <row r="216" spans="1:250" s="2" customFormat="1" ht="18.75" customHeight="1">
      <c r="A216" s="13">
        <v>213</v>
      </c>
      <c r="B216" s="14" t="s">
        <v>593</v>
      </c>
      <c r="C216" s="14" t="s">
        <v>594</v>
      </c>
      <c r="D216" s="14" t="s">
        <v>21</v>
      </c>
      <c r="E216" s="14" t="s">
        <v>571</v>
      </c>
      <c r="F216" s="14" t="s">
        <v>572</v>
      </c>
      <c r="G216" s="13">
        <v>20</v>
      </c>
      <c r="H216" s="14" t="s">
        <v>573</v>
      </c>
      <c r="I216" s="22" t="s">
        <v>338</v>
      </c>
      <c r="J216" s="23"/>
      <c r="K216" s="23">
        <v>70.5</v>
      </c>
      <c r="L216" s="23">
        <v>79.20000000000002</v>
      </c>
      <c r="M216" s="23">
        <v>78.2</v>
      </c>
      <c r="N216" s="23">
        <f t="shared" si="16"/>
        <v>78.80000000000001</v>
      </c>
      <c r="O216" s="23">
        <f t="shared" si="14"/>
        <v>74.65</v>
      </c>
      <c r="P216" s="24" t="s">
        <v>102</v>
      </c>
      <c r="Q216" s="13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</row>
    <row r="217" spans="1:250" s="2" customFormat="1" ht="18.75" customHeight="1">
      <c r="A217" s="13">
        <v>214</v>
      </c>
      <c r="B217" s="14" t="s">
        <v>595</v>
      </c>
      <c r="C217" s="14" t="s">
        <v>596</v>
      </c>
      <c r="D217" s="14" t="s">
        <v>21</v>
      </c>
      <c r="E217" s="14" t="s">
        <v>571</v>
      </c>
      <c r="F217" s="14" t="s">
        <v>572</v>
      </c>
      <c r="G217" s="13">
        <v>20</v>
      </c>
      <c r="H217" s="14" t="s">
        <v>573</v>
      </c>
      <c r="I217" s="22" t="s">
        <v>238</v>
      </c>
      <c r="J217" s="23"/>
      <c r="K217" s="23">
        <v>61.5</v>
      </c>
      <c r="L217" s="23">
        <v>87.2</v>
      </c>
      <c r="M217" s="23">
        <v>88.12</v>
      </c>
      <c r="N217" s="23">
        <f t="shared" si="16"/>
        <v>87.56800000000001</v>
      </c>
      <c r="O217" s="23">
        <f t="shared" si="14"/>
        <v>74.534</v>
      </c>
      <c r="P217" s="24" t="s">
        <v>106</v>
      </c>
      <c r="Q217" s="13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</row>
    <row r="218" spans="1:250" s="2" customFormat="1" ht="18.75" customHeight="1">
      <c r="A218" s="13">
        <v>215</v>
      </c>
      <c r="B218" s="14" t="s">
        <v>597</v>
      </c>
      <c r="C218" s="14" t="s">
        <v>598</v>
      </c>
      <c r="D218" s="14" t="s">
        <v>21</v>
      </c>
      <c r="E218" s="14" t="s">
        <v>571</v>
      </c>
      <c r="F218" s="14" t="s">
        <v>572</v>
      </c>
      <c r="G218" s="13">
        <v>20</v>
      </c>
      <c r="H218" s="14" t="s">
        <v>573</v>
      </c>
      <c r="I218" s="22" t="s">
        <v>155</v>
      </c>
      <c r="J218" s="23"/>
      <c r="K218" s="23">
        <v>68</v>
      </c>
      <c r="L218" s="23">
        <v>80.3</v>
      </c>
      <c r="M218" s="23">
        <v>81.17999999999999</v>
      </c>
      <c r="N218" s="23">
        <f t="shared" si="16"/>
        <v>80.652</v>
      </c>
      <c r="O218" s="23">
        <f t="shared" si="14"/>
        <v>74.326</v>
      </c>
      <c r="P218" s="24" t="s">
        <v>109</v>
      </c>
      <c r="Q218" s="13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</row>
    <row r="219" spans="1:250" s="2" customFormat="1" ht="18.75" customHeight="1">
      <c r="A219" s="13">
        <v>216</v>
      </c>
      <c r="B219" s="14" t="s">
        <v>599</v>
      </c>
      <c r="C219" s="14" t="s">
        <v>600</v>
      </c>
      <c r="D219" s="14" t="s">
        <v>21</v>
      </c>
      <c r="E219" s="14" t="s">
        <v>571</v>
      </c>
      <c r="F219" s="14" t="s">
        <v>572</v>
      </c>
      <c r="G219" s="13">
        <v>20</v>
      </c>
      <c r="H219" s="14" t="s">
        <v>573</v>
      </c>
      <c r="I219" s="22" t="s">
        <v>155</v>
      </c>
      <c r="J219" s="23"/>
      <c r="K219" s="23">
        <v>68</v>
      </c>
      <c r="L219" s="23">
        <v>80.6</v>
      </c>
      <c r="M219" s="23">
        <v>80</v>
      </c>
      <c r="N219" s="23">
        <f t="shared" si="16"/>
        <v>80.35999999999999</v>
      </c>
      <c r="O219" s="23">
        <f t="shared" si="14"/>
        <v>74.17999999999999</v>
      </c>
      <c r="P219" s="24" t="s">
        <v>276</v>
      </c>
      <c r="Q219" s="13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</row>
    <row r="220" spans="1:250" s="2" customFormat="1" ht="18.75" customHeight="1">
      <c r="A220" s="13">
        <v>217</v>
      </c>
      <c r="B220" s="14" t="s">
        <v>601</v>
      </c>
      <c r="C220" s="14" t="s">
        <v>602</v>
      </c>
      <c r="D220" s="14" t="s">
        <v>21</v>
      </c>
      <c r="E220" s="14" t="s">
        <v>571</v>
      </c>
      <c r="F220" s="14" t="s">
        <v>572</v>
      </c>
      <c r="G220" s="13">
        <v>20</v>
      </c>
      <c r="H220" s="14" t="s">
        <v>573</v>
      </c>
      <c r="I220" s="22" t="s">
        <v>155</v>
      </c>
      <c r="J220" s="23"/>
      <c r="K220" s="23">
        <v>68</v>
      </c>
      <c r="L220" s="23">
        <v>78.84</v>
      </c>
      <c r="M220" s="23">
        <v>80</v>
      </c>
      <c r="N220" s="23">
        <f t="shared" si="16"/>
        <v>79.304</v>
      </c>
      <c r="O220" s="23">
        <f t="shared" si="14"/>
        <v>73.652</v>
      </c>
      <c r="P220" s="24" t="s">
        <v>279</v>
      </c>
      <c r="Q220" s="13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</row>
    <row r="221" spans="1:250" s="2" customFormat="1" ht="18.75" customHeight="1">
      <c r="A221" s="13">
        <v>218</v>
      </c>
      <c r="B221" s="14" t="s">
        <v>603</v>
      </c>
      <c r="C221" s="14" t="s">
        <v>604</v>
      </c>
      <c r="D221" s="14" t="s">
        <v>21</v>
      </c>
      <c r="E221" s="14" t="s">
        <v>571</v>
      </c>
      <c r="F221" s="14" t="s">
        <v>572</v>
      </c>
      <c r="G221" s="13">
        <v>20</v>
      </c>
      <c r="H221" s="14" t="s">
        <v>573</v>
      </c>
      <c r="I221" s="22" t="s">
        <v>95</v>
      </c>
      <c r="J221" s="23"/>
      <c r="K221" s="23">
        <v>68.5</v>
      </c>
      <c r="L221" s="23">
        <v>77.4</v>
      </c>
      <c r="M221" s="23">
        <v>78.6</v>
      </c>
      <c r="N221" s="23">
        <f t="shared" si="16"/>
        <v>77.88</v>
      </c>
      <c r="O221" s="23">
        <f t="shared" si="14"/>
        <v>73.19</v>
      </c>
      <c r="P221" s="24" t="s">
        <v>359</v>
      </c>
      <c r="Q221" s="13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</row>
    <row r="222" spans="1:250" s="2" customFormat="1" ht="18.75" customHeight="1">
      <c r="A222" s="13">
        <v>219</v>
      </c>
      <c r="B222" s="14" t="s">
        <v>605</v>
      </c>
      <c r="C222" s="14" t="s">
        <v>606</v>
      </c>
      <c r="D222" s="14" t="s">
        <v>21</v>
      </c>
      <c r="E222" s="14" t="s">
        <v>571</v>
      </c>
      <c r="F222" s="14" t="s">
        <v>572</v>
      </c>
      <c r="G222" s="13">
        <v>20</v>
      </c>
      <c r="H222" s="14" t="s">
        <v>573</v>
      </c>
      <c r="I222" s="22" t="s">
        <v>129</v>
      </c>
      <c r="J222" s="23"/>
      <c r="K222" s="23">
        <v>61</v>
      </c>
      <c r="L222" s="23">
        <v>84.1</v>
      </c>
      <c r="M222" s="23">
        <v>87.2</v>
      </c>
      <c r="N222" s="23">
        <f t="shared" si="16"/>
        <v>85.34</v>
      </c>
      <c r="O222" s="23">
        <f t="shared" si="14"/>
        <v>73.17</v>
      </c>
      <c r="P222" s="24" t="s">
        <v>362</v>
      </c>
      <c r="Q222" s="13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</row>
    <row r="223" spans="1:250" s="2" customFormat="1" ht="18.75" customHeight="1">
      <c r="A223" s="13">
        <v>220</v>
      </c>
      <c r="B223" s="14" t="s">
        <v>607</v>
      </c>
      <c r="C223" s="14" t="s">
        <v>608</v>
      </c>
      <c r="D223" s="14" t="s">
        <v>21</v>
      </c>
      <c r="E223" s="14" t="s">
        <v>571</v>
      </c>
      <c r="F223" s="14" t="s">
        <v>572</v>
      </c>
      <c r="G223" s="13">
        <v>20</v>
      </c>
      <c r="H223" s="14" t="s">
        <v>573</v>
      </c>
      <c r="I223" s="22" t="s">
        <v>25</v>
      </c>
      <c r="J223" s="23"/>
      <c r="K223" s="23">
        <v>64.5</v>
      </c>
      <c r="L223" s="23">
        <v>82.26</v>
      </c>
      <c r="M223" s="23">
        <v>81.2</v>
      </c>
      <c r="N223" s="23">
        <f t="shared" si="16"/>
        <v>81.83600000000001</v>
      </c>
      <c r="O223" s="23">
        <f t="shared" si="14"/>
        <v>73.168</v>
      </c>
      <c r="P223" s="24" t="s">
        <v>365</v>
      </c>
      <c r="Q223" s="13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</row>
    <row r="224" spans="1:250" s="2" customFormat="1" ht="18.75" customHeight="1">
      <c r="A224" s="13">
        <v>221</v>
      </c>
      <c r="B224" s="14" t="s">
        <v>609</v>
      </c>
      <c r="C224" s="14" t="s">
        <v>610</v>
      </c>
      <c r="D224" s="14" t="s">
        <v>21</v>
      </c>
      <c r="E224" s="14" t="s">
        <v>571</v>
      </c>
      <c r="F224" s="14" t="s">
        <v>572</v>
      </c>
      <c r="G224" s="13">
        <v>20</v>
      </c>
      <c r="H224" s="14" t="s">
        <v>573</v>
      </c>
      <c r="I224" s="22" t="s">
        <v>29</v>
      </c>
      <c r="J224" s="23"/>
      <c r="K224" s="23">
        <v>64</v>
      </c>
      <c r="L224" s="23">
        <v>80</v>
      </c>
      <c r="M224" s="23">
        <v>84.4</v>
      </c>
      <c r="N224" s="23">
        <f t="shared" si="16"/>
        <v>81.76</v>
      </c>
      <c r="O224" s="23">
        <f t="shared" si="14"/>
        <v>72.88</v>
      </c>
      <c r="P224" s="24" t="s">
        <v>368</v>
      </c>
      <c r="Q224" s="13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</row>
    <row r="225" spans="1:250" s="2" customFormat="1" ht="18.75" customHeight="1">
      <c r="A225" s="13">
        <v>222</v>
      </c>
      <c r="B225" s="15" t="s">
        <v>611</v>
      </c>
      <c r="C225" s="15" t="s">
        <v>612</v>
      </c>
      <c r="D225" s="15" t="s">
        <v>21</v>
      </c>
      <c r="E225" s="15" t="s">
        <v>571</v>
      </c>
      <c r="F225" s="15" t="s">
        <v>572</v>
      </c>
      <c r="G225" s="16">
        <v>20</v>
      </c>
      <c r="H225" s="15" t="s">
        <v>573</v>
      </c>
      <c r="I225" s="27" t="s">
        <v>174</v>
      </c>
      <c r="J225" s="28"/>
      <c r="K225" s="28">
        <v>60.5</v>
      </c>
      <c r="L225" s="28">
        <v>83.97999999999999</v>
      </c>
      <c r="M225" s="28">
        <v>86.2</v>
      </c>
      <c r="N225" s="23">
        <f t="shared" si="16"/>
        <v>84.868</v>
      </c>
      <c r="O225" s="23">
        <f t="shared" si="14"/>
        <v>72.684</v>
      </c>
      <c r="P225" s="24" t="s">
        <v>371</v>
      </c>
      <c r="Q225" s="13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</row>
    <row r="226" spans="1:250" s="2" customFormat="1" ht="18.75" customHeight="1">
      <c r="A226" s="13">
        <v>223</v>
      </c>
      <c r="B226" s="14" t="s">
        <v>613</v>
      </c>
      <c r="C226" s="14" t="s">
        <v>614</v>
      </c>
      <c r="D226" s="14" t="s">
        <v>21</v>
      </c>
      <c r="E226" s="14" t="s">
        <v>571</v>
      </c>
      <c r="F226" s="14" t="s">
        <v>572</v>
      </c>
      <c r="G226" s="13">
        <v>20</v>
      </c>
      <c r="H226" s="14" t="s">
        <v>573</v>
      </c>
      <c r="I226" s="22" t="s">
        <v>269</v>
      </c>
      <c r="J226" s="23"/>
      <c r="K226" s="23">
        <v>65</v>
      </c>
      <c r="L226" s="23">
        <v>79.52000000000001</v>
      </c>
      <c r="M226" s="23">
        <v>81.62</v>
      </c>
      <c r="N226" s="23">
        <f t="shared" si="16"/>
        <v>80.36000000000001</v>
      </c>
      <c r="O226" s="23">
        <f t="shared" si="14"/>
        <v>72.68</v>
      </c>
      <c r="P226" s="24" t="s">
        <v>374</v>
      </c>
      <c r="Q226" s="13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</row>
    <row r="227" spans="1:250" s="2" customFormat="1" ht="18.75" customHeight="1">
      <c r="A227" s="13">
        <v>224</v>
      </c>
      <c r="B227" s="14" t="s">
        <v>615</v>
      </c>
      <c r="C227" s="14" t="s">
        <v>616</v>
      </c>
      <c r="D227" s="14" t="s">
        <v>21</v>
      </c>
      <c r="E227" s="14" t="s">
        <v>571</v>
      </c>
      <c r="F227" s="14" t="s">
        <v>572</v>
      </c>
      <c r="G227" s="13">
        <v>20</v>
      </c>
      <c r="H227" s="14" t="s">
        <v>573</v>
      </c>
      <c r="I227" s="22" t="s">
        <v>238</v>
      </c>
      <c r="J227" s="23"/>
      <c r="K227" s="23">
        <v>61.5</v>
      </c>
      <c r="L227" s="23">
        <v>82.32</v>
      </c>
      <c r="M227" s="23">
        <v>85.6</v>
      </c>
      <c r="N227" s="23">
        <f t="shared" si="16"/>
        <v>83.632</v>
      </c>
      <c r="O227" s="23">
        <f t="shared" si="14"/>
        <v>72.566</v>
      </c>
      <c r="P227" s="24" t="s">
        <v>377</v>
      </c>
      <c r="Q227" s="13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</row>
    <row r="228" spans="1:250" s="2" customFormat="1" ht="18.75" customHeight="1">
      <c r="A228" s="13">
        <v>225</v>
      </c>
      <c r="B228" s="14" t="s">
        <v>617</v>
      </c>
      <c r="C228" s="14" t="s">
        <v>618</v>
      </c>
      <c r="D228" s="14" t="s">
        <v>21</v>
      </c>
      <c r="E228" s="14" t="s">
        <v>571</v>
      </c>
      <c r="F228" s="14" t="s">
        <v>572</v>
      </c>
      <c r="G228" s="13">
        <v>20</v>
      </c>
      <c r="H228" s="14" t="s">
        <v>573</v>
      </c>
      <c r="I228" s="22" t="s">
        <v>238</v>
      </c>
      <c r="J228" s="23"/>
      <c r="K228" s="23">
        <v>61.5</v>
      </c>
      <c r="L228" s="23">
        <v>81.4</v>
      </c>
      <c r="M228" s="23">
        <v>83.5</v>
      </c>
      <c r="N228" s="23">
        <f t="shared" si="16"/>
        <v>82.24000000000001</v>
      </c>
      <c r="O228" s="23">
        <f t="shared" si="14"/>
        <v>71.87</v>
      </c>
      <c r="P228" s="24" t="s">
        <v>380</v>
      </c>
      <c r="Q228" s="13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</row>
    <row r="229" spans="1:250" s="2" customFormat="1" ht="18.75" customHeight="1">
      <c r="A229" s="13">
        <v>226</v>
      </c>
      <c r="B229" s="14" t="s">
        <v>619</v>
      </c>
      <c r="C229" s="14" t="s">
        <v>620</v>
      </c>
      <c r="D229" s="14" t="s">
        <v>21</v>
      </c>
      <c r="E229" s="14" t="s">
        <v>571</v>
      </c>
      <c r="F229" s="14" t="s">
        <v>572</v>
      </c>
      <c r="G229" s="13">
        <v>20</v>
      </c>
      <c r="H229" s="14" t="s">
        <v>573</v>
      </c>
      <c r="I229" s="22" t="s">
        <v>621</v>
      </c>
      <c r="J229" s="23"/>
      <c r="K229" s="23">
        <v>62.5</v>
      </c>
      <c r="L229" s="23">
        <v>80.97999999999999</v>
      </c>
      <c r="M229" s="23">
        <v>81.62</v>
      </c>
      <c r="N229" s="23">
        <f t="shared" si="16"/>
        <v>81.23599999999999</v>
      </c>
      <c r="O229" s="23">
        <f t="shared" si="14"/>
        <v>71.868</v>
      </c>
      <c r="P229" s="24" t="s">
        <v>383</v>
      </c>
      <c r="Q229" s="13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</row>
    <row r="230" spans="1:250" s="2" customFormat="1" ht="18.75" customHeight="1">
      <c r="A230" s="13">
        <v>227</v>
      </c>
      <c r="B230" s="14" t="s">
        <v>622</v>
      </c>
      <c r="C230" s="14" t="s">
        <v>623</v>
      </c>
      <c r="D230" s="14" t="s">
        <v>21</v>
      </c>
      <c r="E230" s="14" t="s">
        <v>571</v>
      </c>
      <c r="F230" s="14" t="s">
        <v>572</v>
      </c>
      <c r="G230" s="13">
        <v>20</v>
      </c>
      <c r="H230" s="14" t="s">
        <v>573</v>
      </c>
      <c r="I230" s="22" t="s">
        <v>290</v>
      </c>
      <c r="J230" s="23"/>
      <c r="K230" s="23">
        <v>66.5</v>
      </c>
      <c r="L230" s="23">
        <v>77.4</v>
      </c>
      <c r="M230" s="23">
        <v>76.4</v>
      </c>
      <c r="N230" s="23">
        <f t="shared" si="16"/>
        <v>77</v>
      </c>
      <c r="O230" s="23">
        <f t="shared" si="14"/>
        <v>71.75</v>
      </c>
      <c r="P230" s="24" t="s">
        <v>386</v>
      </c>
      <c r="Q230" s="13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</row>
    <row r="231" spans="1:250" s="2" customFormat="1" ht="18.75" customHeight="1">
      <c r="A231" s="13">
        <v>228</v>
      </c>
      <c r="B231" s="14" t="s">
        <v>624</v>
      </c>
      <c r="C231" s="14" t="s">
        <v>625</v>
      </c>
      <c r="D231" s="14" t="s">
        <v>21</v>
      </c>
      <c r="E231" s="14" t="s">
        <v>571</v>
      </c>
      <c r="F231" s="14" t="s">
        <v>572</v>
      </c>
      <c r="G231" s="13">
        <v>20</v>
      </c>
      <c r="H231" s="14" t="s">
        <v>573</v>
      </c>
      <c r="I231" s="22" t="s">
        <v>129</v>
      </c>
      <c r="J231" s="23"/>
      <c r="K231" s="23">
        <v>61</v>
      </c>
      <c r="L231" s="23">
        <v>81.68</v>
      </c>
      <c r="M231" s="23">
        <v>82.3</v>
      </c>
      <c r="N231" s="23">
        <f t="shared" si="16"/>
        <v>81.928</v>
      </c>
      <c r="O231" s="23">
        <f t="shared" si="14"/>
        <v>71.464</v>
      </c>
      <c r="P231" s="24" t="s">
        <v>389</v>
      </c>
      <c r="Q231" s="13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</row>
    <row r="232" spans="1:250" s="2" customFormat="1" ht="18.75" customHeight="1">
      <c r="A232" s="13">
        <v>229</v>
      </c>
      <c r="B232" s="14" t="s">
        <v>626</v>
      </c>
      <c r="C232" s="14" t="s">
        <v>627</v>
      </c>
      <c r="D232" s="14" t="s">
        <v>21</v>
      </c>
      <c r="E232" s="14" t="s">
        <v>571</v>
      </c>
      <c r="F232" s="14" t="s">
        <v>572</v>
      </c>
      <c r="G232" s="13">
        <v>20</v>
      </c>
      <c r="H232" s="14" t="s">
        <v>573</v>
      </c>
      <c r="I232" s="22" t="s">
        <v>25</v>
      </c>
      <c r="J232" s="23"/>
      <c r="K232" s="23">
        <v>64.5</v>
      </c>
      <c r="L232" s="23">
        <v>77.55999999999999</v>
      </c>
      <c r="M232" s="23">
        <v>79.3</v>
      </c>
      <c r="N232" s="23">
        <f t="shared" si="16"/>
        <v>78.256</v>
      </c>
      <c r="O232" s="23">
        <f t="shared" si="14"/>
        <v>71.378</v>
      </c>
      <c r="P232" s="24" t="s">
        <v>392</v>
      </c>
      <c r="Q232" s="13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</row>
    <row r="233" spans="1:250" s="2" customFormat="1" ht="18.75" customHeight="1">
      <c r="A233" s="13">
        <v>230</v>
      </c>
      <c r="B233" s="14" t="s">
        <v>628</v>
      </c>
      <c r="C233" s="14" t="s">
        <v>629</v>
      </c>
      <c r="D233" s="14" t="s">
        <v>21</v>
      </c>
      <c r="E233" s="14" t="s">
        <v>571</v>
      </c>
      <c r="F233" s="14" t="s">
        <v>572</v>
      </c>
      <c r="G233" s="13">
        <v>20</v>
      </c>
      <c r="H233" s="14" t="s">
        <v>573</v>
      </c>
      <c r="I233" s="22" t="s">
        <v>49</v>
      </c>
      <c r="J233" s="23"/>
      <c r="K233" s="23">
        <v>65.5</v>
      </c>
      <c r="L233" s="23">
        <v>77.46</v>
      </c>
      <c r="M233" s="23">
        <v>76.64000000000001</v>
      </c>
      <c r="N233" s="23">
        <f t="shared" si="16"/>
        <v>77.132</v>
      </c>
      <c r="O233" s="23">
        <f t="shared" si="14"/>
        <v>71.316</v>
      </c>
      <c r="P233" s="24" t="s">
        <v>461</v>
      </c>
      <c r="Q233" s="13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</row>
    <row r="234" spans="1:250" s="2" customFormat="1" ht="18.75" customHeight="1">
      <c r="A234" s="13">
        <v>231</v>
      </c>
      <c r="B234" s="15" t="s">
        <v>630</v>
      </c>
      <c r="C234" s="15" t="s">
        <v>631</v>
      </c>
      <c r="D234" s="15" t="s">
        <v>21</v>
      </c>
      <c r="E234" s="15" t="s">
        <v>571</v>
      </c>
      <c r="F234" s="15" t="s">
        <v>572</v>
      </c>
      <c r="G234" s="16">
        <v>20</v>
      </c>
      <c r="H234" s="15" t="s">
        <v>573</v>
      </c>
      <c r="I234" s="27" t="s">
        <v>53</v>
      </c>
      <c r="J234" s="28"/>
      <c r="K234" s="28">
        <v>60</v>
      </c>
      <c r="L234" s="28">
        <v>80.8</v>
      </c>
      <c r="M234" s="28">
        <v>85.1</v>
      </c>
      <c r="N234" s="23">
        <f t="shared" si="16"/>
        <v>82.52</v>
      </c>
      <c r="O234" s="23">
        <f t="shared" si="14"/>
        <v>71.25999999999999</v>
      </c>
      <c r="P234" s="24" t="s">
        <v>464</v>
      </c>
      <c r="Q234" s="13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</row>
    <row r="235" spans="1:250" s="2" customFormat="1" ht="18.75" customHeight="1">
      <c r="A235" s="13">
        <v>232</v>
      </c>
      <c r="B235" s="14" t="s">
        <v>632</v>
      </c>
      <c r="C235" s="14" t="s">
        <v>633</v>
      </c>
      <c r="D235" s="14" t="s">
        <v>21</v>
      </c>
      <c r="E235" s="14" t="s">
        <v>571</v>
      </c>
      <c r="F235" s="14" t="s">
        <v>572</v>
      </c>
      <c r="G235" s="13">
        <v>20</v>
      </c>
      <c r="H235" s="14" t="s">
        <v>573</v>
      </c>
      <c r="I235" s="22" t="s">
        <v>29</v>
      </c>
      <c r="J235" s="23"/>
      <c r="K235" s="23">
        <v>64</v>
      </c>
      <c r="L235" s="23">
        <v>78.25999999999999</v>
      </c>
      <c r="M235" s="23">
        <v>78.5</v>
      </c>
      <c r="N235" s="23">
        <f t="shared" si="16"/>
        <v>78.356</v>
      </c>
      <c r="O235" s="23">
        <f t="shared" si="14"/>
        <v>71.178</v>
      </c>
      <c r="P235" s="24" t="s">
        <v>634</v>
      </c>
      <c r="Q235" s="13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  <c r="IC235" s="32"/>
      <c r="ID235" s="32"/>
      <c r="IE235" s="32"/>
      <c r="IF235" s="32"/>
      <c r="IG235" s="32"/>
      <c r="IH235" s="32"/>
      <c r="II235" s="32"/>
      <c r="IJ235" s="32"/>
      <c r="IK235" s="32"/>
      <c r="IL235" s="32"/>
      <c r="IM235" s="32"/>
      <c r="IN235" s="32"/>
      <c r="IO235" s="32"/>
      <c r="IP235" s="32"/>
    </row>
    <row r="236" spans="1:250" s="2" customFormat="1" ht="18.75" customHeight="1">
      <c r="A236" s="13">
        <v>233</v>
      </c>
      <c r="B236" s="14" t="s">
        <v>635</v>
      </c>
      <c r="C236" s="14" t="s">
        <v>636</v>
      </c>
      <c r="D236" s="14" t="s">
        <v>21</v>
      </c>
      <c r="E236" s="14" t="s">
        <v>571</v>
      </c>
      <c r="F236" s="14" t="s">
        <v>572</v>
      </c>
      <c r="G236" s="13">
        <v>20</v>
      </c>
      <c r="H236" s="14" t="s">
        <v>573</v>
      </c>
      <c r="I236" s="22" t="s">
        <v>29</v>
      </c>
      <c r="J236" s="23"/>
      <c r="K236" s="23">
        <v>64</v>
      </c>
      <c r="L236" s="23">
        <v>78.85999999999999</v>
      </c>
      <c r="M236" s="23">
        <v>76.8</v>
      </c>
      <c r="N236" s="23">
        <f t="shared" si="16"/>
        <v>78.03599999999999</v>
      </c>
      <c r="O236" s="23">
        <f t="shared" si="14"/>
        <v>71.018</v>
      </c>
      <c r="P236" s="24" t="s">
        <v>637</v>
      </c>
      <c r="Q236" s="13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  <c r="IP236" s="32"/>
    </row>
    <row r="237" spans="1:250" s="2" customFormat="1" ht="18.75" customHeight="1">
      <c r="A237" s="13">
        <v>234</v>
      </c>
      <c r="B237" s="14" t="s">
        <v>638</v>
      </c>
      <c r="C237" s="14" t="s">
        <v>639</v>
      </c>
      <c r="D237" s="14" t="s">
        <v>21</v>
      </c>
      <c r="E237" s="14" t="s">
        <v>571</v>
      </c>
      <c r="F237" s="14" t="s">
        <v>572</v>
      </c>
      <c r="G237" s="13">
        <v>20</v>
      </c>
      <c r="H237" s="14" t="s">
        <v>573</v>
      </c>
      <c r="I237" s="22" t="s">
        <v>29</v>
      </c>
      <c r="J237" s="23"/>
      <c r="K237" s="23">
        <v>64</v>
      </c>
      <c r="L237" s="23">
        <v>77.3</v>
      </c>
      <c r="M237" s="23">
        <v>77.4</v>
      </c>
      <c r="N237" s="23">
        <f t="shared" si="16"/>
        <v>77.34</v>
      </c>
      <c r="O237" s="23">
        <f t="shared" si="14"/>
        <v>70.67</v>
      </c>
      <c r="P237" s="24" t="s">
        <v>640</v>
      </c>
      <c r="Q237" s="13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  <c r="IP237" s="32"/>
    </row>
    <row r="238" spans="1:250" s="2" customFormat="1" ht="18.75" customHeight="1">
      <c r="A238" s="13">
        <v>235</v>
      </c>
      <c r="B238" s="14" t="s">
        <v>641</v>
      </c>
      <c r="C238" s="14" t="s">
        <v>642</v>
      </c>
      <c r="D238" s="14" t="s">
        <v>21</v>
      </c>
      <c r="E238" s="14" t="s">
        <v>571</v>
      </c>
      <c r="F238" s="14" t="s">
        <v>572</v>
      </c>
      <c r="G238" s="13">
        <v>20</v>
      </c>
      <c r="H238" s="14" t="s">
        <v>573</v>
      </c>
      <c r="I238" s="22" t="s">
        <v>141</v>
      </c>
      <c r="J238" s="23"/>
      <c r="K238" s="23">
        <v>62</v>
      </c>
      <c r="L238" s="23">
        <v>79.6</v>
      </c>
      <c r="M238" s="23">
        <v>78.72</v>
      </c>
      <c r="N238" s="23">
        <f t="shared" si="16"/>
        <v>79.24799999999999</v>
      </c>
      <c r="O238" s="23">
        <f t="shared" si="14"/>
        <v>70.624</v>
      </c>
      <c r="P238" s="24" t="s">
        <v>643</v>
      </c>
      <c r="Q238" s="13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</row>
    <row r="239" spans="1:250" s="2" customFormat="1" ht="18.75" customHeight="1">
      <c r="A239" s="13">
        <v>236</v>
      </c>
      <c r="B239" s="14" t="s">
        <v>644</v>
      </c>
      <c r="C239" s="14" t="s">
        <v>645</v>
      </c>
      <c r="D239" s="14" t="s">
        <v>21</v>
      </c>
      <c r="E239" s="14" t="s">
        <v>571</v>
      </c>
      <c r="F239" s="14" t="s">
        <v>572</v>
      </c>
      <c r="G239" s="13">
        <v>20</v>
      </c>
      <c r="H239" s="14" t="s">
        <v>573</v>
      </c>
      <c r="I239" s="22" t="s">
        <v>141</v>
      </c>
      <c r="J239" s="23"/>
      <c r="K239" s="23">
        <v>62</v>
      </c>
      <c r="L239" s="23">
        <v>79.8</v>
      </c>
      <c r="M239" s="23">
        <v>76.6</v>
      </c>
      <c r="N239" s="23">
        <f t="shared" si="16"/>
        <v>78.52</v>
      </c>
      <c r="O239" s="23">
        <f t="shared" si="14"/>
        <v>70.25999999999999</v>
      </c>
      <c r="P239" s="24" t="s">
        <v>646</v>
      </c>
      <c r="Q239" s="13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</row>
    <row r="240" spans="1:250" s="2" customFormat="1" ht="18.75" customHeight="1">
      <c r="A240" s="13">
        <v>237</v>
      </c>
      <c r="B240" s="15" t="s">
        <v>647</v>
      </c>
      <c r="C240" s="15" t="s">
        <v>648</v>
      </c>
      <c r="D240" s="15" t="s">
        <v>21</v>
      </c>
      <c r="E240" s="15" t="s">
        <v>571</v>
      </c>
      <c r="F240" s="15" t="s">
        <v>572</v>
      </c>
      <c r="G240" s="16">
        <v>20</v>
      </c>
      <c r="H240" s="15" t="s">
        <v>573</v>
      </c>
      <c r="I240" s="27" t="s">
        <v>53</v>
      </c>
      <c r="J240" s="28"/>
      <c r="K240" s="28">
        <v>60</v>
      </c>
      <c r="L240" s="28">
        <v>79.8</v>
      </c>
      <c r="M240" s="28">
        <v>79</v>
      </c>
      <c r="N240" s="23">
        <f t="shared" si="16"/>
        <v>79.47999999999999</v>
      </c>
      <c r="O240" s="23">
        <f t="shared" si="14"/>
        <v>69.74</v>
      </c>
      <c r="P240" s="24" t="s">
        <v>649</v>
      </c>
      <c r="Q240" s="16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</row>
    <row r="241" spans="1:250" s="2" customFormat="1" ht="18.75" customHeight="1">
      <c r="A241" s="13">
        <v>238</v>
      </c>
      <c r="B241" s="14" t="s">
        <v>650</v>
      </c>
      <c r="C241" s="14" t="s">
        <v>651</v>
      </c>
      <c r="D241" s="14" t="s">
        <v>21</v>
      </c>
      <c r="E241" s="14" t="s">
        <v>571</v>
      </c>
      <c r="F241" s="14" t="s">
        <v>572</v>
      </c>
      <c r="G241" s="13">
        <v>20</v>
      </c>
      <c r="H241" s="14" t="s">
        <v>573</v>
      </c>
      <c r="I241" s="22" t="s">
        <v>124</v>
      </c>
      <c r="J241" s="23"/>
      <c r="K241" s="23">
        <v>63.5</v>
      </c>
      <c r="L241" s="23">
        <v>75.94000000000001</v>
      </c>
      <c r="M241" s="23">
        <v>75.64000000000001</v>
      </c>
      <c r="N241" s="23">
        <f t="shared" si="16"/>
        <v>75.82000000000002</v>
      </c>
      <c r="O241" s="23">
        <f t="shared" si="14"/>
        <v>69.66000000000001</v>
      </c>
      <c r="P241" s="24" t="s">
        <v>652</v>
      </c>
      <c r="Q241" s="13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  <c r="IP241" s="32"/>
    </row>
    <row r="242" spans="1:250" s="2" customFormat="1" ht="18.75" customHeight="1">
      <c r="A242" s="13">
        <v>239</v>
      </c>
      <c r="B242" s="15" t="s">
        <v>653</v>
      </c>
      <c r="C242" s="15" t="s">
        <v>654</v>
      </c>
      <c r="D242" s="15" t="s">
        <v>21</v>
      </c>
      <c r="E242" s="15" t="s">
        <v>571</v>
      </c>
      <c r="F242" s="15" t="s">
        <v>572</v>
      </c>
      <c r="G242" s="16">
        <v>20</v>
      </c>
      <c r="H242" s="15" t="s">
        <v>573</v>
      </c>
      <c r="I242" s="27" t="s">
        <v>174</v>
      </c>
      <c r="J242" s="28"/>
      <c r="K242" s="28">
        <v>60.5</v>
      </c>
      <c r="L242" s="28">
        <v>77</v>
      </c>
      <c r="M242" s="28">
        <v>78.8</v>
      </c>
      <c r="N242" s="23">
        <f t="shared" si="16"/>
        <v>77.72</v>
      </c>
      <c r="O242" s="23">
        <f t="shared" si="14"/>
        <v>69.11</v>
      </c>
      <c r="P242" s="24" t="s">
        <v>655</v>
      </c>
      <c r="Q242" s="16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</row>
    <row r="243" spans="1:250" s="2" customFormat="1" ht="18.75" customHeight="1">
      <c r="A243" s="13">
        <v>240</v>
      </c>
      <c r="B243" s="14" t="s">
        <v>656</v>
      </c>
      <c r="C243" s="14" t="s">
        <v>657</v>
      </c>
      <c r="D243" s="14" t="s">
        <v>21</v>
      </c>
      <c r="E243" s="14" t="s">
        <v>571</v>
      </c>
      <c r="F243" s="14" t="s">
        <v>572</v>
      </c>
      <c r="G243" s="13">
        <v>20</v>
      </c>
      <c r="H243" s="14" t="s">
        <v>573</v>
      </c>
      <c r="I243" s="22" t="s">
        <v>238</v>
      </c>
      <c r="J243" s="23"/>
      <c r="K243" s="23">
        <v>61.5</v>
      </c>
      <c r="L243" s="23">
        <v>76.80000000000001</v>
      </c>
      <c r="M243" s="23">
        <v>74</v>
      </c>
      <c r="N243" s="23">
        <f t="shared" si="16"/>
        <v>75.68</v>
      </c>
      <c r="O243" s="23">
        <f t="shared" si="14"/>
        <v>68.59</v>
      </c>
      <c r="P243" s="24" t="s">
        <v>658</v>
      </c>
      <c r="Q243" s="13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</row>
    <row r="244" spans="1:250" s="2" customFormat="1" ht="18.75" customHeight="1">
      <c r="A244" s="13">
        <v>241</v>
      </c>
      <c r="B244" s="14" t="s">
        <v>659</v>
      </c>
      <c r="C244" s="14" t="s">
        <v>660</v>
      </c>
      <c r="D244" s="14" t="s">
        <v>21</v>
      </c>
      <c r="E244" s="14" t="s">
        <v>571</v>
      </c>
      <c r="F244" s="14" t="s">
        <v>572</v>
      </c>
      <c r="G244" s="13">
        <v>20</v>
      </c>
      <c r="H244" s="14" t="s">
        <v>573</v>
      </c>
      <c r="I244" s="22" t="s">
        <v>124</v>
      </c>
      <c r="J244" s="23"/>
      <c r="K244" s="23">
        <v>63.5</v>
      </c>
      <c r="L244" s="22" t="s">
        <v>72</v>
      </c>
      <c r="M244" s="22" t="s">
        <v>72</v>
      </c>
      <c r="N244" s="22" t="str">
        <f>L244</f>
        <v>缺考</v>
      </c>
      <c r="O244" s="23">
        <f>K244*0.5</f>
        <v>31.75</v>
      </c>
      <c r="P244" s="26"/>
      <c r="Q244" s="13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  <c r="GM244" s="32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  <c r="IC244" s="32"/>
      <c r="ID244" s="32"/>
      <c r="IE244" s="32"/>
      <c r="IF244" s="32"/>
      <c r="IG244" s="32"/>
      <c r="IH244" s="32"/>
      <c r="II244" s="32"/>
      <c r="IJ244" s="32"/>
      <c r="IK244" s="32"/>
      <c r="IL244" s="32"/>
      <c r="IM244" s="32"/>
      <c r="IN244" s="32"/>
      <c r="IO244" s="32"/>
      <c r="IP244" s="32"/>
    </row>
    <row r="245" spans="1:250" s="2" customFormat="1" ht="18.75" customHeight="1">
      <c r="A245" s="13">
        <v>242</v>
      </c>
      <c r="B245" s="14" t="s">
        <v>661</v>
      </c>
      <c r="C245" s="14" t="s">
        <v>662</v>
      </c>
      <c r="D245" s="14" t="s">
        <v>21</v>
      </c>
      <c r="E245" s="14" t="s">
        <v>663</v>
      </c>
      <c r="F245" s="14" t="s">
        <v>664</v>
      </c>
      <c r="G245" s="13">
        <v>30</v>
      </c>
      <c r="H245" s="14" t="s">
        <v>665</v>
      </c>
      <c r="I245" s="22" t="s">
        <v>666</v>
      </c>
      <c r="J245" s="23"/>
      <c r="K245" s="23">
        <v>79.5</v>
      </c>
      <c r="L245" s="23">
        <v>79.06000000000002</v>
      </c>
      <c r="M245" s="23">
        <v>78.15999999999998</v>
      </c>
      <c r="N245" s="23">
        <f aca="true" t="shared" si="17" ref="N245:N307">L245*0.6+M245*0.4</f>
        <v>78.7</v>
      </c>
      <c r="O245" s="23">
        <f aca="true" t="shared" si="18" ref="O245:O307">K245*0.5+N245*0.5</f>
        <v>79.1</v>
      </c>
      <c r="P245" s="24" t="s">
        <v>26</v>
      </c>
      <c r="Q245" s="13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</row>
    <row r="246" spans="1:250" s="2" customFormat="1" ht="18.75" customHeight="1">
      <c r="A246" s="13">
        <v>243</v>
      </c>
      <c r="B246" s="14" t="s">
        <v>667</v>
      </c>
      <c r="C246" s="14" t="s">
        <v>668</v>
      </c>
      <c r="D246" s="14" t="s">
        <v>21</v>
      </c>
      <c r="E246" s="14" t="s">
        <v>663</v>
      </c>
      <c r="F246" s="14" t="s">
        <v>664</v>
      </c>
      <c r="G246" s="13">
        <v>30</v>
      </c>
      <c r="H246" s="14" t="s">
        <v>665</v>
      </c>
      <c r="I246" s="22" t="s">
        <v>35</v>
      </c>
      <c r="J246" s="23"/>
      <c r="K246" s="23">
        <v>69</v>
      </c>
      <c r="L246" s="23">
        <v>78.58</v>
      </c>
      <c r="M246" s="23">
        <v>80.85999999999999</v>
      </c>
      <c r="N246" s="23">
        <f t="shared" si="17"/>
        <v>79.49199999999999</v>
      </c>
      <c r="O246" s="23">
        <f t="shared" si="18"/>
        <v>74.246</v>
      </c>
      <c r="P246" s="24" t="s">
        <v>30</v>
      </c>
      <c r="Q246" s="13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</row>
    <row r="247" spans="1:250" s="2" customFormat="1" ht="18.75" customHeight="1">
      <c r="A247" s="13">
        <v>244</v>
      </c>
      <c r="B247" s="14" t="s">
        <v>669</v>
      </c>
      <c r="C247" s="14" t="s">
        <v>670</v>
      </c>
      <c r="D247" s="14" t="s">
        <v>21</v>
      </c>
      <c r="E247" s="14" t="s">
        <v>663</v>
      </c>
      <c r="F247" s="14" t="s">
        <v>664</v>
      </c>
      <c r="G247" s="13">
        <v>30</v>
      </c>
      <c r="H247" s="14" t="s">
        <v>665</v>
      </c>
      <c r="I247" s="22" t="s">
        <v>105</v>
      </c>
      <c r="J247" s="23"/>
      <c r="K247" s="23">
        <v>66</v>
      </c>
      <c r="L247" s="23">
        <v>81.41999999999999</v>
      </c>
      <c r="M247" s="23">
        <v>81.74000000000001</v>
      </c>
      <c r="N247" s="23">
        <f t="shared" si="17"/>
        <v>81.548</v>
      </c>
      <c r="O247" s="23">
        <f t="shared" si="18"/>
        <v>73.774</v>
      </c>
      <c r="P247" s="24" t="s">
        <v>43</v>
      </c>
      <c r="Q247" s="13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  <c r="GM247" s="32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  <c r="IC247" s="32"/>
      <c r="ID247" s="32"/>
      <c r="IE247" s="32"/>
      <c r="IF247" s="32"/>
      <c r="IG247" s="32"/>
      <c r="IH247" s="32"/>
      <c r="II247" s="32"/>
      <c r="IJ247" s="32"/>
      <c r="IK247" s="32"/>
      <c r="IL247" s="32"/>
      <c r="IM247" s="32"/>
      <c r="IN247" s="32"/>
      <c r="IO247" s="32"/>
      <c r="IP247" s="32"/>
    </row>
    <row r="248" spans="1:250" s="2" customFormat="1" ht="18.75" customHeight="1">
      <c r="A248" s="13">
        <v>245</v>
      </c>
      <c r="B248" s="14" t="s">
        <v>671</v>
      </c>
      <c r="C248" s="14" t="s">
        <v>672</v>
      </c>
      <c r="D248" s="14" t="s">
        <v>21</v>
      </c>
      <c r="E248" s="14" t="s">
        <v>663</v>
      </c>
      <c r="F248" s="14" t="s">
        <v>664</v>
      </c>
      <c r="G248" s="13">
        <v>30</v>
      </c>
      <c r="H248" s="14" t="s">
        <v>665</v>
      </c>
      <c r="I248" s="22" t="s">
        <v>158</v>
      </c>
      <c r="J248" s="23"/>
      <c r="K248" s="23">
        <v>63</v>
      </c>
      <c r="L248" s="23">
        <v>83.04</v>
      </c>
      <c r="M248" s="23">
        <v>85.30000000000003</v>
      </c>
      <c r="N248" s="23">
        <f t="shared" si="17"/>
        <v>83.94400000000002</v>
      </c>
      <c r="O248" s="23">
        <f t="shared" si="18"/>
        <v>73.47200000000001</v>
      </c>
      <c r="P248" s="24" t="s">
        <v>46</v>
      </c>
      <c r="Q248" s="13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  <c r="IP248" s="32"/>
    </row>
    <row r="249" spans="1:250" s="2" customFormat="1" ht="18.75" customHeight="1">
      <c r="A249" s="13">
        <v>246</v>
      </c>
      <c r="B249" s="14" t="s">
        <v>673</v>
      </c>
      <c r="C249" s="14" t="s">
        <v>674</v>
      </c>
      <c r="D249" s="14" t="s">
        <v>21</v>
      </c>
      <c r="E249" s="14" t="s">
        <v>663</v>
      </c>
      <c r="F249" s="14" t="s">
        <v>664</v>
      </c>
      <c r="G249" s="13">
        <v>30</v>
      </c>
      <c r="H249" s="14" t="s">
        <v>665</v>
      </c>
      <c r="I249" s="22" t="s">
        <v>269</v>
      </c>
      <c r="J249" s="23"/>
      <c r="K249" s="23">
        <v>65</v>
      </c>
      <c r="L249" s="23">
        <v>80.46000000000001</v>
      </c>
      <c r="M249" s="23">
        <v>82.52000000000001</v>
      </c>
      <c r="N249" s="23">
        <f t="shared" si="17"/>
        <v>81.284</v>
      </c>
      <c r="O249" s="23">
        <f t="shared" si="18"/>
        <v>73.142</v>
      </c>
      <c r="P249" s="24" t="s">
        <v>50</v>
      </c>
      <c r="Q249" s="13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</row>
    <row r="250" spans="1:250" s="2" customFormat="1" ht="18.75" customHeight="1">
      <c r="A250" s="13">
        <v>247</v>
      </c>
      <c r="B250" s="14" t="s">
        <v>675</v>
      </c>
      <c r="C250" s="14" t="s">
        <v>676</v>
      </c>
      <c r="D250" s="14" t="s">
        <v>21</v>
      </c>
      <c r="E250" s="14" t="s">
        <v>663</v>
      </c>
      <c r="F250" s="14" t="s">
        <v>664</v>
      </c>
      <c r="G250" s="13">
        <v>30</v>
      </c>
      <c r="H250" s="14" t="s">
        <v>665</v>
      </c>
      <c r="I250" s="22" t="s">
        <v>35</v>
      </c>
      <c r="J250" s="23"/>
      <c r="K250" s="23">
        <v>69</v>
      </c>
      <c r="L250" s="23">
        <v>77.7</v>
      </c>
      <c r="M250" s="23">
        <v>76.18000000000002</v>
      </c>
      <c r="N250" s="23">
        <f t="shared" si="17"/>
        <v>77.09200000000001</v>
      </c>
      <c r="O250" s="23">
        <f t="shared" si="18"/>
        <v>73.046</v>
      </c>
      <c r="P250" s="24" t="s">
        <v>54</v>
      </c>
      <c r="Q250" s="13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  <c r="IP250" s="32"/>
    </row>
    <row r="251" spans="1:250" s="2" customFormat="1" ht="18.75" customHeight="1">
      <c r="A251" s="13">
        <v>248</v>
      </c>
      <c r="B251" s="14" t="s">
        <v>677</v>
      </c>
      <c r="C251" s="14" t="s">
        <v>678</v>
      </c>
      <c r="D251" s="14" t="s">
        <v>21</v>
      </c>
      <c r="E251" s="14" t="s">
        <v>663</v>
      </c>
      <c r="F251" s="14" t="s">
        <v>664</v>
      </c>
      <c r="G251" s="13">
        <v>30</v>
      </c>
      <c r="H251" s="14" t="s">
        <v>665</v>
      </c>
      <c r="I251" s="22" t="s">
        <v>621</v>
      </c>
      <c r="J251" s="23"/>
      <c r="K251" s="23">
        <v>62.5</v>
      </c>
      <c r="L251" s="23">
        <v>83.43999999999998</v>
      </c>
      <c r="M251" s="23">
        <v>83.43999999999998</v>
      </c>
      <c r="N251" s="23">
        <f t="shared" si="17"/>
        <v>83.43999999999998</v>
      </c>
      <c r="O251" s="23">
        <f t="shared" si="18"/>
        <v>72.97</v>
      </c>
      <c r="P251" s="24" t="s">
        <v>57</v>
      </c>
      <c r="Q251" s="13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  <c r="GM251" s="32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  <c r="IC251" s="32"/>
      <c r="ID251" s="32"/>
      <c r="IE251" s="32"/>
      <c r="IF251" s="32"/>
      <c r="IG251" s="32"/>
      <c r="IH251" s="32"/>
      <c r="II251" s="32"/>
      <c r="IJ251" s="32"/>
      <c r="IK251" s="32"/>
      <c r="IL251" s="32"/>
      <c r="IM251" s="32"/>
      <c r="IN251" s="32"/>
      <c r="IO251" s="32"/>
      <c r="IP251" s="32"/>
    </row>
    <row r="252" spans="1:250" s="2" customFormat="1" ht="18.75" customHeight="1">
      <c r="A252" s="13">
        <v>249</v>
      </c>
      <c r="B252" s="14" t="s">
        <v>679</v>
      </c>
      <c r="C252" s="14" t="s">
        <v>680</v>
      </c>
      <c r="D252" s="14" t="s">
        <v>21</v>
      </c>
      <c r="E252" s="14" t="s">
        <v>663</v>
      </c>
      <c r="F252" s="14" t="s">
        <v>664</v>
      </c>
      <c r="G252" s="13">
        <v>30</v>
      </c>
      <c r="H252" s="14" t="s">
        <v>665</v>
      </c>
      <c r="I252" s="22" t="s">
        <v>621</v>
      </c>
      <c r="J252" s="23"/>
      <c r="K252" s="23">
        <v>62.5</v>
      </c>
      <c r="L252" s="23">
        <v>82.76</v>
      </c>
      <c r="M252" s="23">
        <v>83.32</v>
      </c>
      <c r="N252" s="23">
        <f t="shared" si="17"/>
        <v>82.984</v>
      </c>
      <c r="O252" s="23">
        <f t="shared" si="18"/>
        <v>72.74199999999999</v>
      </c>
      <c r="P252" s="24" t="s">
        <v>61</v>
      </c>
      <c r="Q252" s="13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</row>
    <row r="253" spans="1:250" s="2" customFormat="1" ht="18.75" customHeight="1">
      <c r="A253" s="13">
        <v>250</v>
      </c>
      <c r="B253" s="14" t="s">
        <v>681</v>
      </c>
      <c r="C253" s="14" t="s">
        <v>682</v>
      </c>
      <c r="D253" s="14" t="s">
        <v>21</v>
      </c>
      <c r="E253" s="14" t="s">
        <v>663</v>
      </c>
      <c r="F253" s="14" t="s">
        <v>664</v>
      </c>
      <c r="G253" s="13">
        <v>30</v>
      </c>
      <c r="H253" s="14" t="s">
        <v>665</v>
      </c>
      <c r="I253" s="22" t="s">
        <v>621</v>
      </c>
      <c r="J253" s="23"/>
      <c r="K253" s="23">
        <v>62.5</v>
      </c>
      <c r="L253" s="23">
        <v>82.65999999999998</v>
      </c>
      <c r="M253" s="23">
        <v>83.26</v>
      </c>
      <c r="N253" s="23">
        <f t="shared" si="17"/>
        <v>82.89999999999999</v>
      </c>
      <c r="O253" s="23">
        <f t="shared" si="18"/>
        <v>72.69999999999999</v>
      </c>
      <c r="P253" s="24" t="s">
        <v>65</v>
      </c>
      <c r="Q253" s="13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  <c r="IP253" s="32"/>
    </row>
    <row r="254" spans="1:250" s="2" customFormat="1" ht="18.75" customHeight="1">
      <c r="A254" s="13">
        <v>251</v>
      </c>
      <c r="B254" s="14" t="s">
        <v>683</v>
      </c>
      <c r="C254" s="14" t="s">
        <v>684</v>
      </c>
      <c r="D254" s="14" t="s">
        <v>21</v>
      </c>
      <c r="E254" s="14" t="s">
        <v>663</v>
      </c>
      <c r="F254" s="14" t="s">
        <v>664</v>
      </c>
      <c r="G254" s="13">
        <v>30</v>
      </c>
      <c r="H254" s="14" t="s">
        <v>665</v>
      </c>
      <c r="I254" s="22" t="s">
        <v>621</v>
      </c>
      <c r="J254" s="23"/>
      <c r="K254" s="23">
        <v>62.5</v>
      </c>
      <c r="L254" s="23">
        <v>82.24</v>
      </c>
      <c r="M254" s="23">
        <v>82.58</v>
      </c>
      <c r="N254" s="23">
        <f t="shared" si="17"/>
        <v>82.376</v>
      </c>
      <c r="O254" s="23">
        <f t="shared" si="18"/>
        <v>72.438</v>
      </c>
      <c r="P254" s="24" t="s">
        <v>69</v>
      </c>
      <c r="Q254" s="13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</row>
    <row r="255" spans="1:250" s="2" customFormat="1" ht="18.75" customHeight="1">
      <c r="A255" s="13">
        <v>252</v>
      </c>
      <c r="B255" s="14" t="s">
        <v>685</v>
      </c>
      <c r="C255" s="14" t="s">
        <v>686</v>
      </c>
      <c r="D255" s="14" t="s">
        <v>21</v>
      </c>
      <c r="E255" s="14" t="s">
        <v>663</v>
      </c>
      <c r="F255" s="14" t="s">
        <v>664</v>
      </c>
      <c r="G255" s="13">
        <v>30</v>
      </c>
      <c r="H255" s="14" t="s">
        <v>665</v>
      </c>
      <c r="I255" s="22" t="s">
        <v>53</v>
      </c>
      <c r="J255" s="23"/>
      <c r="K255" s="23">
        <v>60</v>
      </c>
      <c r="L255" s="23">
        <v>85.64</v>
      </c>
      <c r="M255" s="23">
        <v>83.49999999999999</v>
      </c>
      <c r="N255" s="23">
        <f t="shared" si="17"/>
        <v>84.78399999999999</v>
      </c>
      <c r="O255" s="23">
        <f t="shared" si="18"/>
        <v>72.392</v>
      </c>
      <c r="P255" s="24" t="s">
        <v>102</v>
      </c>
      <c r="Q255" s="13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</row>
    <row r="256" spans="1:250" s="2" customFormat="1" ht="18.75" customHeight="1">
      <c r="A256" s="13">
        <v>253</v>
      </c>
      <c r="B256" s="14" t="s">
        <v>687</v>
      </c>
      <c r="C256" s="14" t="s">
        <v>688</v>
      </c>
      <c r="D256" s="14" t="s">
        <v>21</v>
      </c>
      <c r="E256" s="14" t="s">
        <v>663</v>
      </c>
      <c r="F256" s="14" t="s">
        <v>664</v>
      </c>
      <c r="G256" s="13">
        <v>30</v>
      </c>
      <c r="H256" s="14" t="s">
        <v>665</v>
      </c>
      <c r="I256" s="22" t="s">
        <v>90</v>
      </c>
      <c r="J256" s="23"/>
      <c r="K256" s="23">
        <v>67.5</v>
      </c>
      <c r="L256" s="23">
        <v>76.96000000000001</v>
      </c>
      <c r="M256" s="23">
        <v>75.78</v>
      </c>
      <c r="N256" s="23">
        <f t="shared" si="17"/>
        <v>76.488</v>
      </c>
      <c r="O256" s="23">
        <f t="shared" si="18"/>
        <v>71.994</v>
      </c>
      <c r="P256" s="24" t="s">
        <v>106</v>
      </c>
      <c r="Q256" s="13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  <c r="FZ256" s="32"/>
      <c r="GA256" s="32"/>
      <c r="GB256" s="32"/>
      <c r="GC256" s="32"/>
      <c r="GD256" s="32"/>
      <c r="GE256" s="32"/>
      <c r="GF256" s="32"/>
      <c r="GG256" s="32"/>
      <c r="GH256" s="32"/>
      <c r="GI256" s="32"/>
      <c r="GJ256" s="32"/>
      <c r="GK256" s="32"/>
      <c r="GL256" s="32"/>
      <c r="GM256" s="32"/>
      <c r="GN256" s="32"/>
      <c r="GO256" s="32"/>
      <c r="GP256" s="32"/>
      <c r="GQ256" s="32"/>
      <c r="GR256" s="32"/>
      <c r="GS256" s="32"/>
      <c r="GT256" s="32"/>
      <c r="GU256" s="32"/>
      <c r="GV256" s="32"/>
      <c r="GW256" s="32"/>
      <c r="GX256" s="32"/>
      <c r="GY256" s="32"/>
      <c r="GZ256" s="32"/>
      <c r="HA256" s="32"/>
      <c r="HB256" s="32"/>
      <c r="HC256" s="32"/>
      <c r="HD256" s="32"/>
      <c r="HE256" s="32"/>
      <c r="HF256" s="32"/>
      <c r="HG256" s="32"/>
      <c r="HH256" s="32"/>
      <c r="HI256" s="32"/>
      <c r="HJ256" s="32"/>
      <c r="HK256" s="32"/>
      <c r="HL256" s="32"/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32"/>
      <c r="IE256" s="32"/>
      <c r="IF256" s="32"/>
      <c r="IG256" s="32"/>
      <c r="IH256" s="32"/>
      <c r="II256" s="32"/>
      <c r="IJ256" s="32"/>
      <c r="IK256" s="32"/>
      <c r="IL256" s="32"/>
      <c r="IM256" s="32"/>
      <c r="IN256" s="32"/>
      <c r="IO256" s="32"/>
      <c r="IP256" s="32"/>
    </row>
    <row r="257" spans="1:250" s="2" customFormat="1" ht="18.75" customHeight="1">
      <c r="A257" s="13">
        <v>254</v>
      </c>
      <c r="B257" s="14" t="s">
        <v>689</v>
      </c>
      <c r="C257" s="14" t="s">
        <v>690</v>
      </c>
      <c r="D257" s="14" t="s">
        <v>21</v>
      </c>
      <c r="E257" s="14" t="s">
        <v>663</v>
      </c>
      <c r="F257" s="14" t="s">
        <v>664</v>
      </c>
      <c r="G257" s="13">
        <v>30</v>
      </c>
      <c r="H257" s="14" t="s">
        <v>665</v>
      </c>
      <c r="I257" s="22" t="s">
        <v>269</v>
      </c>
      <c r="J257" s="23"/>
      <c r="K257" s="23">
        <v>65</v>
      </c>
      <c r="L257" s="23">
        <v>78.02000000000001</v>
      </c>
      <c r="M257" s="23">
        <v>78.94</v>
      </c>
      <c r="N257" s="23">
        <f t="shared" si="17"/>
        <v>78.388</v>
      </c>
      <c r="O257" s="23">
        <f t="shared" si="18"/>
        <v>71.694</v>
      </c>
      <c r="P257" s="24" t="s">
        <v>109</v>
      </c>
      <c r="Q257" s="13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  <c r="IP257" s="32"/>
    </row>
    <row r="258" spans="1:250" s="2" customFormat="1" ht="18.75" customHeight="1">
      <c r="A258" s="13">
        <v>255</v>
      </c>
      <c r="B258" s="14" t="s">
        <v>691</v>
      </c>
      <c r="C258" s="14" t="s">
        <v>692</v>
      </c>
      <c r="D258" s="14" t="s">
        <v>21</v>
      </c>
      <c r="E258" s="14" t="s">
        <v>663</v>
      </c>
      <c r="F258" s="14" t="s">
        <v>664</v>
      </c>
      <c r="G258" s="13">
        <v>30</v>
      </c>
      <c r="H258" s="14" t="s">
        <v>665</v>
      </c>
      <c r="I258" s="22" t="s">
        <v>233</v>
      </c>
      <c r="J258" s="23"/>
      <c r="K258" s="23">
        <v>59</v>
      </c>
      <c r="L258" s="23">
        <v>84.84</v>
      </c>
      <c r="M258" s="23">
        <v>83.44</v>
      </c>
      <c r="N258" s="23">
        <f t="shared" si="17"/>
        <v>84.28</v>
      </c>
      <c r="O258" s="23">
        <f t="shared" si="18"/>
        <v>71.64</v>
      </c>
      <c r="P258" s="24" t="s">
        <v>276</v>
      </c>
      <c r="Q258" s="13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  <c r="IL258" s="32"/>
      <c r="IM258" s="32"/>
      <c r="IN258" s="32"/>
      <c r="IO258" s="32"/>
      <c r="IP258" s="32"/>
    </row>
    <row r="259" spans="1:250" s="2" customFormat="1" ht="18.75" customHeight="1">
      <c r="A259" s="13">
        <v>256</v>
      </c>
      <c r="B259" s="14" t="s">
        <v>693</v>
      </c>
      <c r="C259" s="14" t="s">
        <v>694</v>
      </c>
      <c r="D259" s="14" t="s">
        <v>21</v>
      </c>
      <c r="E259" s="14" t="s">
        <v>663</v>
      </c>
      <c r="F259" s="14" t="s">
        <v>664</v>
      </c>
      <c r="G259" s="13">
        <v>30</v>
      </c>
      <c r="H259" s="14" t="s">
        <v>665</v>
      </c>
      <c r="I259" s="22" t="s">
        <v>141</v>
      </c>
      <c r="J259" s="23"/>
      <c r="K259" s="23">
        <v>62</v>
      </c>
      <c r="L259" s="23">
        <v>81.09999999999998</v>
      </c>
      <c r="M259" s="23">
        <v>81.44000000000001</v>
      </c>
      <c r="N259" s="23">
        <f t="shared" si="17"/>
        <v>81.23599999999999</v>
      </c>
      <c r="O259" s="23">
        <f t="shared" si="18"/>
        <v>71.618</v>
      </c>
      <c r="P259" s="24" t="s">
        <v>279</v>
      </c>
      <c r="Q259" s="13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  <c r="IP259" s="32"/>
    </row>
    <row r="260" spans="1:250" s="2" customFormat="1" ht="18.75" customHeight="1">
      <c r="A260" s="13">
        <v>257</v>
      </c>
      <c r="B260" s="14" t="s">
        <v>695</v>
      </c>
      <c r="C260" s="14" t="s">
        <v>696</v>
      </c>
      <c r="D260" s="14" t="s">
        <v>41</v>
      </c>
      <c r="E260" s="14" t="s">
        <v>663</v>
      </c>
      <c r="F260" s="14" t="s">
        <v>664</v>
      </c>
      <c r="G260" s="13">
        <v>30</v>
      </c>
      <c r="H260" s="14" t="s">
        <v>665</v>
      </c>
      <c r="I260" s="22" t="s">
        <v>60</v>
      </c>
      <c r="J260" s="23"/>
      <c r="K260" s="23">
        <v>57.5</v>
      </c>
      <c r="L260" s="23">
        <v>86.08</v>
      </c>
      <c r="M260" s="23">
        <v>85.18</v>
      </c>
      <c r="N260" s="23">
        <f t="shared" si="17"/>
        <v>85.72</v>
      </c>
      <c r="O260" s="23">
        <f t="shared" si="18"/>
        <v>71.61</v>
      </c>
      <c r="P260" s="24" t="s">
        <v>359</v>
      </c>
      <c r="Q260" s="13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</row>
    <row r="261" spans="1:250" s="2" customFormat="1" ht="18.75" customHeight="1">
      <c r="A261" s="13">
        <v>258</v>
      </c>
      <c r="B261" s="14" t="s">
        <v>697</v>
      </c>
      <c r="C261" s="14" t="s">
        <v>698</v>
      </c>
      <c r="D261" s="14" t="s">
        <v>21</v>
      </c>
      <c r="E261" s="14" t="s">
        <v>663</v>
      </c>
      <c r="F261" s="14" t="s">
        <v>664</v>
      </c>
      <c r="G261" s="13">
        <v>30</v>
      </c>
      <c r="H261" s="14" t="s">
        <v>665</v>
      </c>
      <c r="I261" s="22" t="s">
        <v>621</v>
      </c>
      <c r="J261" s="23"/>
      <c r="K261" s="23">
        <v>62.5</v>
      </c>
      <c r="L261" s="23">
        <v>81.9</v>
      </c>
      <c r="M261" s="23">
        <v>78.4</v>
      </c>
      <c r="N261" s="23">
        <f t="shared" si="17"/>
        <v>80.5</v>
      </c>
      <c r="O261" s="23">
        <f t="shared" si="18"/>
        <v>71.5</v>
      </c>
      <c r="P261" s="24" t="s">
        <v>362</v>
      </c>
      <c r="Q261" s="13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</row>
    <row r="262" spans="1:250" s="2" customFormat="1" ht="18.75" customHeight="1">
      <c r="A262" s="13">
        <v>259</v>
      </c>
      <c r="B262" s="14" t="s">
        <v>699</v>
      </c>
      <c r="C262" s="14" t="s">
        <v>700</v>
      </c>
      <c r="D262" s="14" t="s">
        <v>21</v>
      </c>
      <c r="E262" s="14" t="s">
        <v>663</v>
      </c>
      <c r="F262" s="14" t="s">
        <v>664</v>
      </c>
      <c r="G262" s="13">
        <v>30</v>
      </c>
      <c r="H262" s="14" t="s">
        <v>665</v>
      </c>
      <c r="I262" s="22" t="s">
        <v>60</v>
      </c>
      <c r="J262" s="23"/>
      <c r="K262" s="23">
        <v>57.5</v>
      </c>
      <c r="L262" s="23">
        <v>84.92</v>
      </c>
      <c r="M262" s="23">
        <v>86.02000000000001</v>
      </c>
      <c r="N262" s="23">
        <f t="shared" si="17"/>
        <v>85.36000000000001</v>
      </c>
      <c r="O262" s="23">
        <f t="shared" si="18"/>
        <v>71.43</v>
      </c>
      <c r="P262" s="24" t="s">
        <v>365</v>
      </c>
      <c r="Q262" s="13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</row>
    <row r="263" spans="1:250" s="2" customFormat="1" ht="18.75" customHeight="1">
      <c r="A263" s="13">
        <v>260</v>
      </c>
      <c r="B263" s="14" t="s">
        <v>701</v>
      </c>
      <c r="C263" s="14" t="s">
        <v>702</v>
      </c>
      <c r="D263" s="14" t="s">
        <v>21</v>
      </c>
      <c r="E263" s="14" t="s">
        <v>663</v>
      </c>
      <c r="F263" s="14" t="s">
        <v>664</v>
      </c>
      <c r="G263" s="13">
        <v>30</v>
      </c>
      <c r="H263" s="14" t="s">
        <v>665</v>
      </c>
      <c r="I263" s="22" t="s">
        <v>310</v>
      </c>
      <c r="J263" s="23"/>
      <c r="K263" s="23">
        <v>69.5</v>
      </c>
      <c r="L263" s="23">
        <v>72.67999999999999</v>
      </c>
      <c r="M263" s="23">
        <v>73.52000000000001</v>
      </c>
      <c r="N263" s="23">
        <f t="shared" si="17"/>
        <v>73.016</v>
      </c>
      <c r="O263" s="23">
        <f t="shared" si="18"/>
        <v>71.25800000000001</v>
      </c>
      <c r="P263" s="24" t="s">
        <v>368</v>
      </c>
      <c r="Q263" s="13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</row>
    <row r="264" spans="1:250" s="2" customFormat="1" ht="18.75" customHeight="1">
      <c r="A264" s="13">
        <v>261</v>
      </c>
      <c r="B264" s="14" t="s">
        <v>703</v>
      </c>
      <c r="C264" s="14" t="s">
        <v>704</v>
      </c>
      <c r="D264" s="14" t="s">
        <v>21</v>
      </c>
      <c r="E264" s="14" t="s">
        <v>663</v>
      </c>
      <c r="F264" s="14" t="s">
        <v>664</v>
      </c>
      <c r="G264" s="13">
        <v>30</v>
      </c>
      <c r="H264" s="14" t="s">
        <v>665</v>
      </c>
      <c r="I264" s="22" t="s">
        <v>60</v>
      </c>
      <c r="J264" s="23"/>
      <c r="K264" s="23">
        <v>57.5</v>
      </c>
      <c r="L264" s="23">
        <v>84.1</v>
      </c>
      <c r="M264" s="23">
        <v>86.37999999999998</v>
      </c>
      <c r="N264" s="23">
        <f t="shared" si="17"/>
        <v>85.01199999999999</v>
      </c>
      <c r="O264" s="23">
        <f t="shared" si="18"/>
        <v>71.256</v>
      </c>
      <c r="P264" s="24" t="s">
        <v>371</v>
      </c>
      <c r="Q264" s="13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</row>
    <row r="265" spans="1:250" s="2" customFormat="1" ht="18.75" customHeight="1">
      <c r="A265" s="13">
        <v>262</v>
      </c>
      <c r="B265" s="14" t="s">
        <v>705</v>
      </c>
      <c r="C265" s="14" t="s">
        <v>706</v>
      </c>
      <c r="D265" s="14" t="s">
        <v>21</v>
      </c>
      <c r="E265" s="14" t="s">
        <v>663</v>
      </c>
      <c r="F265" s="14" t="s">
        <v>664</v>
      </c>
      <c r="G265" s="13">
        <v>30</v>
      </c>
      <c r="H265" s="14" t="s">
        <v>665</v>
      </c>
      <c r="I265" s="22" t="s">
        <v>68</v>
      </c>
      <c r="J265" s="23"/>
      <c r="K265" s="23">
        <v>54.5</v>
      </c>
      <c r="L265" s="23">
        <v>87.82</v>
      </c>
      <c r="M265" s="23">
        <v>88.22000000000001</v>
      </c>
      <c r="N265" s="23">
        <f t="shared" si="17"/>
        <v>87.97999999999999</v>
      </c>
      <c r="O265" s="23">
        <f t="shared" si="18"/>
        <v>71.24</v>
      </c>
      <c r="P265" s="24" t="s">
        <v>374</v>
      </c>
      <c r="Q265" s="13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</row>
    <row r="266" spans="1:250" s="2" customFormat="1" ht="18.75" customHeight="1">
      <c r="A266" s="13">
        <v>263</v>
      </c>
      <c r="B266" s="14" t="s">
        <v>707</v>
      </c>
      <c r="C266" s="14" t="s">
        <v>708</v>
      </c>
      <c r="D266" s="14" t="s">
        <v>21</v>
      </c>
      <c r="E266" s="14" t="s">
        <v>663</v>
      </c>
      <c r="F266" s="14" t="s">
        <v>664</v>
      </c>
      <c r="G266" s="13">
        <v>30</v>
      </c>
      <c r="H266" s="14" t="s">
        <v>665</v>
      </c>
      <c r="I266" s="22" t="s">
        <v>233</v>
      </c>
      <c r="J266" s="23"/>
      <c r="K266" s="23">
        <v>59</v>
      </c>
      <c r="L266" s="23">
        <v>82.30000000000001</v>
      </c>
      <c r="M266" s="23">
        <v>85.16</v>
      </c>
      <c r="N266" s="23">
        <f t="shared" si="17"/>
        <v>83.444</v>
      </c>
      <c r="O266" s="23">
        <f t="shared" si="18"/>
        <v>71.22200000000001</v>
      </c>
      <c r="P266" s="24" t="s">
        <v>377</v>
      </c>
      <c r="Q266" s="13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</row>
    <row r="267" spans="1:250" s="2" customFormat="1" ht="18.75" customHeight="1">
      <c r="A267" s="13">
        <v>264</v>
      </c>
      <c r="B267" s="14" t="s">
        <v>709</v>
      </c>
      <c r="C267" s="14" t="s">
        <v>710</v>
      </c>
      <c r="D267" s="14" t="s">
        <v>21</v>
      </c>
      <c r="E267" s="14" t="s">
        <v>663</v>
      </c>
      <c r="F267" s="14" t="s">
        <v>664</v>
      </c>
      <c r="G267" s="13">
        <v>30</v>
      </c>
      <c r="H267" s="14" t="s">
        <v>665</v>
      </c>
      <c r="I267" s="22" t="s">
        <v>90</v>
      </c>
      <c r="J267" s="23"/>
      <c r="K267" s="23">
        <v>67.5</v>
      </c>
      <c r="L267" s="23">
        <v>74.9</v>
      </c>
      <c r="M267" s="23">
        <v>74.86</v>
      </c>
      <c r="N267" s="23">
        <f t="shared" si="17"/>
        <v>74.88400000000001</v>
      </c>
      <c r="O267" s="23">
        <f t="shared" si="18"/>
        <v>71.19200000000001</v>
      </c>
      <c r="P267" s="24" t="s">
        <v>380</v>
      </c>
      <c r="Q267" s="13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</row>
    <row r="268" spans="1:250" s="2" customFormat="1" ht="18.75" customHeight="1">
      <c r="A268" s="13">
        <v>265</v>
      </c>
      <c r="B268" s="14" t="s">
        <v>711</v>
      </c>
      <c r="C268" s="14" t="s">
        <v>712</v>
      </c>
      <c r="D268" s="14" t="s">
        <v>21</v>
      </c>
      <c r="E268" s="14" t="s">
        <v>663</v>
      </c>
      <c r="F268" s="14" t="s">
        <v>664</v>
      </c>
      <c r="G268" s="13">
        <v>30</v>
      </c>
      <c r="H268" s="14" t="s">
        <v>665</v>
      </c>
      <c r="I268" s="22" t="s">
        <v>60</v>
      </c>
      <c r="J268" s="23"/>
      <c r="K268" s="23">
        <v>57.5</v>
      </c>
      <c r="L268" s="23">
        <v>84.41999999999999</v>
      </c>
      <c r="M268" s="23">
        <v>84.4</v>
      </c>
      <c r="N268" s="23">
        <f t="shared" si="17"/>
        <v>84.412</v>
      </c>
      <c r="O268" s="23">
        <f t="shared" si="18"/>
        <v>70.956</v>
      </c>
      <c r="P268" s="24" t="s">
        <v>383</v>
      </c>
      <c r="Q268" s="13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</row>
    <row r="269" spans="1:250" s="2" customFormat="1" ht="18.75" customHeight="1">
      <c r="A269" s="13">
        <v>266</v>
      </c>
      <c r="B269" s="14" t="s">
        <v>713</v>
      </c>
      <c r="C269" s="14" t="s">
        <v>714</v>
      </c>
      <c r="D269" s="14" t="s">
        <v>21</v>
      </c>
      <c r="E269" s="14" t="s">
        <v>663</v>
      </c>
      <c r="F269" s="14" t="s">
        <v>664</v>
      </c>
      <c r="G269" s="13">
        <v>30</v>
      </c>
      <c r="H269" s="14" t="s">
        <v>665</v>
      </c>
      <c r="I269" s="22" t="s">
        <v>158</v>
      </c>
      <c r="J269" s="23"/>
      <c r="K269" s="23">
        <v>63</v>
      </c>
      <c r="L269" s="23">
        <v>77.66</v>
      </c>
      <c r="M269" s="23">
        <v>80.69999999999999</v>
      </c>
      <c r="N269" s="23">
        <f t="shared" si="17"/>
        <v>78.87599999999999</v>
      </c>
      <c r="O269" s="23">
        <f t="shared" si="18"/>
        <v>70.93799999999999</v>
      </c>
      <c r="P269" s="24" t="s">
        <v>386</v>
      </c>
      <c r="Q269" s="13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</row>
    <row r="270" spans="1:250" s="2" customFormat="1" ht="18.75" customHeight="1">
      <c r="A270" s="13">
        <v>267</v>
      </c>
      <c r="B270" s="14" t="s">
        <v>715</v>
      </c>
      <c r="C270" s="14" t="s">
        <v>716</v>
      </c>
      <c r="D270" s="14" t="s">
        <v>21</v>
      </c>
      <c r="E270" s="14" t="s">
        <v>663</v>
      </c>
      <c r="F270" s="14" t="s">
        <v>664</v>
      </c>
      <c r="G270" s="13">
        <v>30</v>
      </c>
      <c r="H270" s="14" t="s">
        <v>665</v>
      </c>
      <c r="I270" s="22" t="s">
        <v>166</v>
      </c>
      <c r="J270" s="23"/>
      <c r="K270" s="23">
        <v>59.5</v>
      </c>
      <c r="L270" s="23">
        <v>79.96</v>
      </c>
      <c r="M270" s="23">
        <v>85.80000000000001</v>
      </c>
      <c r="N270" s="23">
        <f t="shared" si="17"/>
        <v>82.29599999999999</v>
      </c>
      <c r="O270" s="23">
        <f t="shared" si="18"/>
        <v>70.898</v>
      </c>
      <c r="P270" s="24" t="s">
        <v>389</v>
      </c>
      <c r="Q270" s="13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</row>
    <row r="271" spans="1:250" s="2" customFormat="1" ht="18.75" customHeight="1">
      <c r="A271" s="13">
        <v>268</v>
      </c>
      <c r="B271" s="14" t="s">
        <v>717</v>
      </c>
      <c r="C271" s="14" t="s">
        <v>718</v>
      </c>
      <c r="D271" s="14" t="s">
        <v>21</v>
      </c>
      <c r="E271" s="14" t="s">
        <v>663</v>
      </c>
      <c r="F271" s="14" t="s">
        <v>664</v>
      </c>
      <c r="G271" s="13">
        <v>30</v>
      </c>
      <c r="H271" s="14" t="s">
        <v>665</v>
      </c>
      <c r="I271" s="22" t="s">
        <v>180</v>
      </c>
      <c r="J271" s="23"/>
      <c r="K271" s="23">
        <v>55</v>
      </c>
      <c r="L271" s="23">
        <v>86.22</v>
      </c>
      <c r="M271" s="23">
        <v>86.86</v>
      </c>
      <c r="N271" s="23">
        <f t="shared" si="17"/>
        <v>86.476</v>
      </c>
      <c r="O271" s="23">
        <f t="shared" si="18"/>
        <v>70.738</v>
      </c>
      <c r="P271" s="24" t="s">
        <v>392</v>
      </c>
      <c r="Q271" s="13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</row>
    <row r="272" spans="1:250" s="2" customFormat="1" ht="18.75" customHeight="1">
      <c r="A272" s="13">
        <v>269</v>
      </c>
      <c r="B272" s="14" t="s">
        <v>719</v>
      </c>
      <c r="C272" s="14" t="s">
        <v>720</v>
      </c>
      <c r="D272" s="14" t="s">
        <v>21</v>
      </c>
      <c r="E272" s="14" t="s">
        <v>663</v>
      </c>
      <c r="F272" s="14" t="s">
        <v>664</v>
      </c>
      <c r="G272" s="13">
        <v>30</v>
      </c>
      <c r="H272" s="14" t="s">
        <v>665</v>
      </c>
      <c r="I272" s="22" t="s">
        <v>180</v>
      </c>
      <c r="J272" s="23"/>
      <c r="K272" s="23">
        <v>55</v>
      </c>
      <c r="L272" s="23">
        <v>85.74</v>
      </c>
      <c r="M272" s="23">
        <v>86.52000000000001</v>
      </c>
      <c r="N272" s="23">
        <f t="shared" si="17"/>
        <v>86.05199999999999</v>
      </c>
      <c r="O272" s="23">
        <f t="shared" si="18"/>
        <v>70.526</v>
      </c>
      <c r="P272" s="24" t="s">
        <v>461</v>
      </c>
      <c r="Q272" s="13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</row>
    <row r="273" spans="1:250" s="2" customFormat="1" ht="18.75" customHeight="1">
      <c r="A273" s="13">
        <v>270</v>
      </c>
      <c r="B273" s="14" t="s">
        <v>721</v>
      </c>
      <c r="C273" s="14" t="s">
        <v>722</v>
      </c>
      <c r="D273" s="14" t="s">
        <v>21</v>
      </c>
      <c r="E273" s="14" t="s">
        <v>663</v>
      </c>
      <c r="F273" s="14" t="s">
        <v>664</v>
      </c>
      <c r="G273" s="13">
        <v>30</v>
      </c>
      <c r="H273" s="14" t="s">
        <v>665</v>
      </c>
      <c r="I273" s="22" t="s">
        <v>415</v>
      </c>
      <c r="J273" s="23"/>
      <c r="K273" s="23">
        <v>58.5</v>
      </c>
      <c r="L273" s="23">
        <v>80.32</v>
      </c>
      <c r="M273" s="23">
        <v>85.16000000000001</v>
      </c>
      <c r="N273" s="23">
        <f t="shared" si="17"/>
        <v>82.256</v>
      </c>
      <c r="O273" s="23">
        <f t="shared" si="18"/>
        <v>70.378</v>
      </c>
      <c r="P273" s="24" t="s">
        <v>464</v>
      </c>
      <c r="Q273" s="13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</row>
    <row r="274" spans="1:250" s="2" customFormat="1" ht="18.75" customHeight="1">
      <c r="A274" s="13">
        <v>271</v>
      </c>
      <c r="B274" s="14" t="s">
        <v>723</v>
      </c>
      <c r="C274" s="14" t="s">
        <v>724</v>
      </c>
      <c r="D274" s="14" t="s">
        <v>21</v>
      </c>
      <c r="E274" s="14" t="s">
        <v>663</v>
      </c>
      <c r="F274" s="14" t="s">
        <v>664</v>
      </c>
      <c r="G274" s="13">
        <v>30</v>
      </c>
      <c r="H274" s="14" t="s">
        <v>665</v>
      </c>
      <c r="I274" s="22" t="s">
        <v>415</v>
      </c>
      <c r="J274" s="23"/>
      <c r="K274" s="23">
        <v>58.5</v>
      </c>
      <c r="L274" s="23">
        <v>82.05999999999999</v>
      </c>
      <c r="M274" s="23">
        <v>82.23999999999998</v>
      </c>
      <c r="N274" s="23">
        <f t="shared" si="17"/>
        <v>82.13199999999998</v>
      </c>
      <c r="O274" s="23">
        <f t="shared" si="18"/>
        <v>70.31599999999999</v>
      </c>
      <c r="P274" s="24" t="s">
        <v>634</v>
      </c>
      <c r="Q274" s="13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</row>
    <row r="275" spans="1:250" s="2" customFormat="1" ht="18.75" customHeight="1">
      <c r="A275" s="13">
        <v>272</v>
      </c>
      <c r="B275" s="14" t="s">
        <v>725</v>
      </c>
      <c r="C275" s="14" t="s">
        <v>726</v>
      </c>
      <c r="D275" s="14" t="s">
        <v>21</v>
      </c>
      <c r="E275" s="14" t="s">
        <v>663</v>
      </c>
      <c r="F275" s="14" t="s">
        <v>664</v>
      </c>
      <c r="G275" s="13">
        <v>30</v>
      </c>
      <c r="H275" s="14" t="s">
        <v>665</v>
      </c>
      <c r="I275" s="22" t="s">
        <v>174</v>
      </c>
      <c r="J275" s="23"/>
      <c r="K275" s="23">
        <v>60.5</v>
      </c>
      <c r="L275" s="23">
        <v>79.92</v>
      </c>
      <c r="M275" s="23">
        <v>79.55999999999999</v>
      </c>
      <c r="N275" s="23">
        <f t="shared" si="17"/>
        <v>79.776</v>
      </c>
      <c r="O275" s="23">
        <f t="shared" si="18"/>
        <v>70.138</v>
      </c>
      <c r="P275" s="24" t="s">
        <v>637</v>
      </c>
      <c r="Q275" s="13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</row>
    <row r="276" spans="1:250" s="2" customFormat="1" ht="18.75" customHeight="1">
      <c r="A276" s="13">
        <v>273</v>
      </c>
      <c r="B276" s="14" t="s">
        <v>727</v>
      </c>
      <c r="C276" s="14" t="s">
        <v>728</v>
      </c>
      <c r="D276" s="14" t="s">
        <v>21</v>
      </c>
      <c r="E276" s="14" t="s">
        <v>663</v>
      </c>
      <c r="F276" s="14" t="s">
        <v>664</v>
      </c>
      <c r="G276" s="13">
        <v>30</v>
      </c>
      <c r="H276" s="14" t="s">
        <v>665</v>
      </c>
      <c r="I276" s="22" t="s">
        <v>146</v>
      </c>
      <c r="J276" s="23"/>
      <c r="K276" s="23">
        <v>53.5</v>
      </c>
      <c r="L276" s="23">
        <v>85.98</v>
      </c>
      <c r="M276" s="23">
        <v>87.3</v>
      </c>
      <c r="N276" s="23">
        <f t="shared" si="17"/>
        <v>86.50800000000001</v>
      </c>
      <c r="O276" s="23">
        <f t="shared" si="18"/>
        <v>70.004</v>
      </c>
      <c r="P276" s="24" t="s">
        <v>640</v>
      </c>
      <c r="Q276" s="13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</row>
    <row r="277" spans="1:250" s="2" customFormat="1" ht="18.75" customHeight="1">
      <c r="A277" s="13">
        <v>274</v>
      </c>
      <c r="B277" s="14" t="s">
        <v>729</v>
      </c>
      <c r="C277" s="14" t="s">
        <v>730</v>
      </c>
      <c r="D277" s="14" t="s">
        <v>21</v>
      </c>
      <c r="E277" s="14" t="s">
        <v>663</v>
      </c>
      <c r="F277" s="14" t="s">
        <v>664</v>
      </c>
      <c r="G277" s="13">
        <v>30</v>
      </c>
      <c r="H277" s="14" t="s">
        <v>665</v>
      </c>
      <c r="I277" s="22" t="s">
        <v>536</v>
      </c>
      <c r="J277" s="23"/>
      <c r="K277" s="23">
        <v>55.5</v>
      </c>
      <c r="L277" s="23">
        <v>83.4</v>
      </c>
      <c r="M277" s="23">
        <v>83.76</v>
      </c>
      <c r="N277" s="23">
        <f t="shared" si="17"/>
        <v>83.54400000000001</v>
      </c>
      <c r="O277" s="23">
        <f t="shared" si="18"/>
        <v>69.522</v>
      </c>
      <c r="P277" s="24" t="s">
        <v>643</v>
      </c>
      <c r="Q277" s="13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</row>
    <row r="278" spans="1:250" s="2" customFormat="1" ht="18.75" customHeight="1">
      <c r="A278" s="13">
        <v>275</v>
      </c>
      <c r="B278" s="14" t="s">
        <v>731</v>
      </c>
      <c r="C278" s="14" t="s">
        <v>732</v>
      </c>
      <c r="D278" s="14" t="s">
        <v>21</v>
      </c>
      <c r="E278" s="14" t="s">
        <v>663</v>
      </c>
      <c r="F278" s="14" t="s">
        <v>664</v>
      </c>
      <c r="G278" s="13">
        <v>30</v>
      </c>
      <c r="H278" s="14" t="s">
        <v>665</v>
      </c>
      <c r="I278" s="22" t="s">
        <v>180</v>
      </c>
      <c r="J278" s="23"/>
      <c r="K278" s="23">
        <v>55</v>
      </c>
      <c r="L278" s="23">
        <v>84.02000000000001</v>
      </c>
      <c r="M278" s="23">
        <v>83.74</v>
      </c>
      <c r="N278" s="23">
        <f t="shared" si="17"/>
        <v>83.90800000000002</v>
      </c>
      <c r="O278" s="23">
        <f t="shared" si="18"/>
        <v>69.45400000000001</v>
      </c>
      <c r="P278" s="24" t="s">
        <v>646</v>
      </c>
      <c r="Q278" s="13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  <c r="IL278" s="32"/>
      <c r="IM278" s="32"/>
      <c r="IN278" s="32"/>
      <c r="IO278" s="32"/>
      <c r="IP278" s="32"/>
    </row>
    <row r="279" spans="1:250" s="2" customFormat="1" ht="18.75" customHeight="1">
      <c r="A279" s="13">
        <v>276</v>
      </c>
      <c r="B279" s="14" t="s">
        <v>733</v>
      </c>
      <c r="C279" s="14" t="s">
        <v>734</v>
      </c>
      <c r="D279" s="14" t="s">
        <v>21</v>
      </c>
      <c r="E279" s="14" t="s">
        <v>663</v>
      </c>
      <c r="F279" s="14" t="s">
        <v>664</v>
      </c>
      <c r="G279" s="13">
        <v>30</v>
      </c>
      <c r="H279" s="14" t="s">
        <v>665</v>
      </c>
      <c r="I279" s="22" t="s">
        <v>60</v>
      </c>
      <c r="J279" s="23"/>
      <c r="K279" s="23">
        <v>57.5</v>
      </c>
      <c r="L279" s="23">
        <v>79.34000000000002</v>
      </c>
      <c r="M279" s="23">
        <v>83.74</v>
      </c>
      <c r="N279" s="23">
        <f t="shared" si="17"/>
        <v>81.10000000000001</v>
      </c>
      <c r="O279" s="23">
        <f t="shared" si="18"/>
        <v>69.30000000000001</v>
      </c>
      <c r="P279" s="24" t="s">
        <v>649</v>
      </c>
      <c r="Q279" s="13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  <c r="IP279" s="32"/>
    </row>
    <row r="280" spans="1:250" s="2" customFormat="1" ht="18.75" customHeight="1">
      <c r="A280" s="13">
        <v>277</v>
      </c>
      <c r="B280" s="14" t="s">
        <v>735</v>
      </c>
      <c r="C280" s="14" t="s">
        <v>736</v>
      </c>
      <c r="D280" s="14" t="s">
        <v>21</v>
      </c>
      <c r="E280" s="14" t="s">
        <v>663</v>
      </c>
      <c r="F280" s="14" t="s">
        <v>664</v>
      </c>
      <c r="G280" s="13">
        <v>30</v>
      </c>
      <c r="H280" s="14" t="s">
        <v>665</v>
      </c>
      <c r="I280" s="22" t="s">
        <v>215</v>
      </c>
      <c r="J280" s="23"/>
      <c r="K280" s="23">
        <v>56.5</v>
      </c>
      <c r="L280" s="23">
        <v>81.66</v>
      </c>
      <c r="M280" s="23">
        <v>82.76</v>
      </c>
      <c r="N280" s="23">
        <f t="shared" si="17"/>
        <v>82.1</v>
      </c>
      <c r="O280" s="23">
        <f t="shared" si="18"/>
        <v>69.3</v>
      </c>
      <c r="P280" s="24" t="s">
        <v>652</v>
      </c>
      <c r="Q280" s="13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</row>
    <row r="281" spans="1:250" s="2" customFormat="1" ht="18.75" customHeight="1">
      <c r="A281" s="13">
        <v>278</v>
      </c>
      <c r="B281" s="14" t="s">
        <v>737</v>
      </c>
      <c r="C281" s="14" t="s">
        <v>738</v>
      </c>
      <c r="D281" s="14" t="s">
        <v>21</v>
      </c>
      <c r="E281" s="14" t="s">
        <v>663</v>
      </c>
      <c r="F281" s="14" t="s">
        <v>664</v>
      </c>
      <c r="G281" s="13">
        <v>30</v>
      </c>
      <c r="H281" s="14" t="s">
        <v>665</v>
      </c>
      <c r="I281" s="22" t="s">
        <v>215</v>
      </c>
      <c r="J281" s="23"/>
      <c r="K281" s="23">
        <v>56.5</v>
      </c>
      <c r="L281" s="23">
        <v>81.6</v>
      </c>
      <c r="M281" s="23">
        <v>82.52</v>
      </c>
      <c r="N281" s="23">
        <f t="shared" si="17"/>
        <v>81.96799999999999</v>
      </c>
      <c r="O281" s="23">
        <f t="shared" si="18"/>
        <v>69.234</v>
      </c>
      <c r="P281" s="24" t="s">
        <v>655</v>
      </c>
      <c r="Q281" s="13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</row>
    <row r="282" spans="1:250" s="2" customFormat="1" ht="18.75" customHeight="1">
      <c r="A282" s="13">
        <v>279</v>
      </c>
      <c r="B282" s="14" t="s">
        <v>739</v>
      </c>
      <c r="C282" s="14" t="s">
        <v>740</v>
      </c>
      <c r="D282" s="14" t="s">
        <v>21</v>
      </c>
      <c r="E282" s="14" t="s">
        <v>663</v>
      </c>
      <c r="F282" s="14" t="s">
        <v>664</v>
      </c>
      <c r="G282" s="13">
        <v>30</v>
      </c>
      <c r="H282" s="14" t="s">
        <v>665</v>
      </c>
      <c r="I282" s="22" t="s">
        <v>141</v>
      </c>
      <c r="J282" s="23"/>
      <c r="K282" s="23">
        <v>62</v>
      </c>
      <c r="L282" s="23">
        <v>76.10000000000002</v>
      </c>
      <c r="M282" s="23">
        <v>76.84</v>
      </c>
      <c r="N282" s="23">
        <f t="shared" si="17"/>
        <v>76.39600000000002</v>
      </c>
      <c r="O282" s="23">
        <f t="shared" si="18"/>
        <v>69.19800000000001</v>
      </c>
      <c r="P282" s="24" t="s">
        <v>658</v>
      </c>
      <c r="Q282" s="13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</row>
    <row r="283" spans="1:250" s="2" customFormat="1" ht="18.75" customHeight="1">
      <c r="A283" s="13">
        <v>280</v>
      </c>
      <c r="B283" s="14" t="s">
        <v>741</v>
      </c>
      <c r="C283" s="14" t="s">
        <v>742</v>
      </c>
      <c r="D283" s="14" t="s">
        <v>21</v>
      </c>
      <c r="E283" s="14" t="s">
        <v>663</v>
      </c>
      <c r="F283" s="14" t="s">
        <v>664</v>
      </c>
      <c r="G283" s="13">
        <v>30</v>
      </c>
      <c r="H283" s="14" t="s">
        <v>665</v>
      </c>
      <c r="I283" s="22" t="s">
        <v>60</v>
      </c>
      <c r="J283" s="23"/>
      <c r="K283" s="23">
        <v>57.5</v>
      </c>
      <c r="L283" s="23">
        <v>78.96000000000001</v>
      </c>
      <c r="M283" s="23">
        <v>83.22</v>
      </c>
      <c r="N283" s="23">
        <f t="shared" si="17"/>
        <v>80.66400000000002</v>
      </c>
      <c r="O283" s="23">
        <f t="shared" si="18"/>
        <v>69.08200000000001</v>
      </c>
      <c r="P283" s="24" t="s">
        <v>743</v>
      </c>
      <c r="Q283" s="13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  <c r="IO283" s="32"/>
      <c r="IP283" s="32"/>
    </row>
    <row r="284" spans="1:250" s="2" customFormat="1" ht="18.75" customHeight="1">
      <c r="A284" s="13">
        <v>281</v>
      </c>
      <c r="B284" s="14" t="s">
        <v>744</v>
      </c>
      <c r="C284" s="14" t="s">
        <v>745</v>
      </c>
      <c r="D284" s="14" t="s">
        <v>21</v>
      </c>
      <c r="E284" s="14" t="s">
        <v>663</v>
      </c>
      <c r="F284" s="14" t="s">
        <v>664</v>
      </c>
      <c r="G284" s="13">
        <v>30</v>
      </c>
      <c r="H284" s="14" t="s">
        <v>665</v>
      </c>
      <c r="I284" s="22" t="s">
        <v>536</v>
      </c>
      <c r="J284" s="23"/>
      <c r="K284" s="23">
        <v>55.5</v>
      </c>
      <c r="L284" s="23">
        <v>81.67999999999999</v>
      </c>
      <c r="M284" s="23">
        <v>83.54</v>
      </c>
      <c r="N284" s="23">
        <f t="shared" si="17"/>
        <v>82.424</v>
      </c>
      <c r="O284" s="23">
        <f t="shared" si="18"/>
        <v>68.962</v>
      </c>
      <c r="P284" s="24" t="s">
        <v>746</v>
      </c>
      <c r="Q284" s="13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  <c r="IP284" s="32"/>
    </row>
    <row r="285" spans="1:250" s="2" customFormat="1" ht="18.75" customHeight="1">
      <c r="A285" s="13">
        <v>282</v>
      </c>
      <c r="B285" s="14" t="s">
        <v>747</v>
      </c>
      <c r="C285" s="14" t="s">
        <v>748</v>
      </c>
      <c r="D285" s="14" t="s">
        <v>21</v>
      </c>
      <c r="E285" s="14" t="s">
        <v>663</v>
      </c>
      <c r="F285" s="14" t="s">
        <v>664</v>
      </c>
      <c r="G285" s="13">
        <v>30</v>
      </c>
      <c r="H285" s="14" t="s">
        <v>665</v>
      </c>
      <c r="I285" s="22" t="s">
        <v>129</v>
      </c>
      <c r="J285" s="23"/>
      <c r="K285" s="23">
        <v>61</v>
      </c>
      <c r="L285" s="23">
        <v>76.38</v>
      </c>
      <c r="M285" s="23">
        <v>76.84</v>
      </c>
      <c r="N285" s="23">
        <f t="shared" si="17"/>
        <v>76.564</v>
      </c>
      <c r="O285" s="23">
        <f t="shared" si="18"/>
        <v>68.782</v>
      </c>
      <c r="P285" s="24" t="s">
        <v>749</v>
      </c>
      <c r="Q285" s="13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</row>
    <row r="286" spans="1:250" s="2" customFormat="1" ht="18.75" customHeight="1">
      <c r="A286" s="13">
        <v>283</v>
      </c>
      <c r="B286" s="14" t="s">
        <v>750</v>
      </c>
      <c r="C286" s="14" t="s">
        <v>751</v>
      </c>
      <c r="D286" s="14" t="s">
        <v>21</v>
      </c>
      <c r="E286" s="14" t="s">
        <v>663</v>
      </c>
      <c r="F286" s="14" t="s">
        <v>664</v>
      </c>
      <c r="G286" s="13">
        <v>30</v>
      </c>
      <c r="H286" s="14" t="s">
        <v>665</v>
      </c>
      <c r="I286" s="22" t="s">
        <v>68</v>
      </c>
      <c r="J286" s="23"/>
      <c r="K286" s="23">
        <v>54.5</v>
      </c>
      <c r="L286" s="23">
        <v>80.85999999999999</v>
      </c>
      <c r="M286" s="23">
        <v>86.36</v>
      </c>
      <c r="N286" s="23">
        <f t="shared" si="17"/>
        <v>83.06</v>
      </c>
      <c r="O286" s="23">
        <f t="shared" si="18"/>
        <v>68.78</v>
      </c>
      <c r="P286" s="24" t="s">
        <v>752</v>
      </c>
      <c r="Q286" s="13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  <c r="IO286" s="32"/>
      <c r="IP286" s="32"/>
    </row>
    <row r="287" spans="1:250" s="2" customFormat="1" ht="18.75" customHeight="1">
      <c r="A287" s="13">
        <v>284</v>
      </c>
      <c r="B287" s="14" t="s">
        <v>753</v>
      </c>
      <c r="C287" s="14" t="s">
        <v>754</v>
      </c>
      <c r="D287" s="14" t="s">
        <v>21</v>
      </c>
      <c r="E287" s="14" t="s">
        <v>663</v>
      </c>
      <c r="F287" s="14" t="s">
        <v>664</v>
      </c>
      <c r="G287" s="13">
        <v>30</v>
      </c>
      <c r="H287" s="14" t="s">
        <v>665</v>
      </c>
      <c r="I287" s="22" t="s">
        <v>146</v>
      </c>
      <c r="J287" s="23"/>
      <c r="K287" s="23">
        <v>53.5</v>
      </c>
      <c r="L287" s="23">
        <v>83.55999999999999</v>
      </c>
      <c r="M287" s="23">
        <v>84.74</v>
      </c>
      <c r="N287" s="23">
        <f t="shared" si="17"/>
        <v>84.03199999999998</v>
      </c>
      <c r="O287" s="23">
        <f t="shared" si="18"/>
        <v>68.76599999999999</v>
      </c>
      <c r="P287" s="24" t="s">
        <v>755</v>
      </c>
      <c r="Q287" s="13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  <c r="IP287" s="32"/>
    </row>
    <row r="288" spans="1:250" s="2" customFormat="1" ht="18.75" customHeight="1">
      <c r="A288" s="13">
        <v>285</v>
      </c>
      <c r="B288" s="14" t="s">
        <v>756</v>
      </c>
      <c r="C288" s="14" t="s">
        <v>757</v>
      </c>
      <c r="D288" s="14" t="s">
        <v>21</v>
      </c>
      <c r="E288" s="14" t="s">
        <v>663</v>
      </c>
      <c r="F288" s="14" t="s">
        <v>664</v>
      </c>
      <c r="G288" s="13">
        <v>30</v>
      </c>
      <c r="H288" s="14" t="s">
        <v>665</v>
      </c>
      <c r="I288" s="22" t="s">
        <v>53</v>
      </c>
      <c r="J288" s="23"/>
      <c r="K288" s="23">
        <v>60</v>
      </c>
      <c r="L288" s="23">
        <v>77.96</v>
      </c>
      <c r="M288" s="23">
        <v>76.78</v>
      </c>
      <c r="N288" s="23">
        <f t="shared" si="17"/>
        <v>77.488</v>
      </c>
      <c r="O288" s="23">
        <f t="shared" si="18"/>
        <v>68.744</v>
      </c>
      <c r="P288" s="24" t="s">
        <v>758</v>
      </c>
      <c r="Q288" s="13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</row>
    <row r="289" spans="1:250" s="2" customFormat="1" ht="18.75" customHeight="1">
      <c r="A289" s="13">
        <v>286</v>
      </c>
      <c r="B289" s="14" t="s">
        <v>759</v>
      </c>
      <c r="C289" s="14" t="s">
        <v>760</v>
      </c>
      <c r="D289" s="14" t="s">
        <v>21</v>
      </c>
      <c r="E289" s="14" t="s">
        <v>663</v>
      </c>
      <c r="F289" s="14" t="s">
        <v>664</v>
      </c>
      <c r="G289" s="13">
        <v>30</v>
      </c>
      <c r="H289" s="14" t="s">
        <v>665</v>
      </c>
      <c r="I289" s="22" t="s">
        <v>53</v>
      </c>
      <c r="J289" s="23"/>
      <c r="K289" s="23">
        <v>60</v>
      </c>
      <c r="L289" s="23">
        <v>77.77999999999999</v>
      </c>
      <c r="M289" s="23">
        <v>76.23999999999998</v>
      </c>
      <c r="N289" s="23">
        <f t="shared" si="17"/>
        <v>77.16399999999999</v>
      </c>
      <c r="O289" s="23">
        <f t="shared" si="18"/>
        <v>68.582</v>
      </c>
      <c r="P289" s="24" t="s">
        <v>761</v>
      </c>
      <c r="Q289" s="13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</row>
    <row r="290" spans="1:250" s="2" customFormat="1" ht="18.75" customHeight="1">
      <c r="A290" s="13">
        <v>287</v>
      </c>
      <c r="B290" s="14" t="s">
        <v>762</v>
      </c>
      <c r="C290" s="14" t="s">
        <v>763</v>
      </c>
      <c r="D290" s="14" t="s">
        <v>21</v>
      </c>
      <c r="E290" s="14" t="s">
        <v>663</v>
      </c>
      <c r="F290" s="14" t="s">
        <v>664</v>
      </c>
      <c r="G290" s="13">
        <v>30</v>
      </c>
      <c r="H290" s="14" t="s">
        <v>665</v>
      </c>
      <c r="I290" s="22" t="s">
        <v>299</v>
      </c>
      <c r="J290" s="23"/>
      <c r="K290" s="23">
        <v>54</v>
      </c>
      <c r="L290" s="23">
        <v>81.50000000000001</v>
      </c>
      <c r="M290" s="23">
        <v>85.08</v>
      </c>
      <c r="N290" s="23">
        <f t="shared" si="17"/>
        <v>82.93200000000002</v>
      </c>
      <c r="O290" s="23">
        <f t="shared" si="18"/>
        <v>68.46600000000001</v>
      </c>
      <c r="P290" s="24" t="s">
        <v>764</v>
      </c>
      <c r="Q290" s="13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</row>
    <row r="291" spans="1:250" s="2" customFormat="1" ht="18.75" customHeight="1">
      <c r="A291" s="13">
        <v>288</v>
      </c>
      <c r="B291" s="14" t="s">
        <v>765</v>
      </c>
      <c r="C291" s="14" t="s">
        <v>766</v>
      </c>
      <c r="D291" s="14" t="s">
        <v>21</v>
      </c>
      <c r="E291" s="14" t="s">
        <v>663</v>
      </c>
      <c r="F291" s="14" t="s">
        <v>664</v>
      </c>
      <c r="G291" s="13">
        <v>30</v>
      </c>
      <c r="H291" s="14" t="s">
        <v>665</v>
      </c>
      <c r="I291" s="22" t="s">
        <v>415</v>
      </c>
      <c r="J291" s="23"/>
      <c r="K291" s="23">
        <v>58.5</v>
      </c>
      <c r="L291" s="23">
        <v>77.54</v>
      </c>
      <c r="M291" s="23">
        <v>79.48000000000002</v>
      </c>
      <c r="N291" s="23">
        <f t="shared" si="17"/>
        <v>78.316</v>
      </c>
      <c r="O291" s="23">
        <f t="shared" si="18"/>
        <v>68.408</v>
      </c>
      <c r="P291" s="24" t="s">
        <v>767</v>
      </c>
      <c r="Q291" s="13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</row>
    <row r="292" spans="1:250" s="2" customFormat="1" ht="18.75" customHeight="1">
      <c r="A292" s="13">
        <v>289</v>
      </c>
      <c r="B292" s="14" t="s">
        <v>768</v>
      </c>
      <c r="C292" s="14" t="s">
        <v>769</v>
      </c>
      <c r="D292" s="14" t="s">
        <v>21</v>
      </c>
      <c r="E292" s="14" t="s">
        <v>663</v>
      </c>
      <c r="F292" s="14" t="s">
        <v>664</v>
      </c>
      <c r="G292" s="13">
        <v>30</v>
      </c>
      <c r="H292" s="14" t="s">
        <v>665</v>
      </c>
      <c r="I292" s="22" t="s">
        <v>177</v>
      </c>
      <c r="J292" s="23"/>
      <c r="K292" s="23">
        <v>58</v>
      </c>
      <c r="L292" s="23">
        <v>78.32000000000001</v>
      </c>
      <c r="M292" s="23">
        <v>78.76</v>
      </c>
      <c r="N292" s="23">
        <f t="shared" si="17"/>
        <v>78.49600000000001</v>
      </c>
      <c r="O292" s="23">
        <f t="shared" si="18"/>
        <v>68.248</v>
      </c>
      <c r="P292" s="24" t="s">
        <v>770</v>
      </c>
      <c r="Q292" s="13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</row>
    <row r="293" spans="1:250" s="2" customFormat="1" ht="18.75" customHeight="1">
      <c r="A293" s="13">
        <v>290</v>
      </c>
      <c r="B293" s="14" t="s">
        <v>771</v>
      </c>
      <c r="C293" s="14" t="s">
        <v>772</v>
      </c>
      <c r="D293" s="14" t="s">
        <v>21</v>
      </c>
      <c r="E293" s="14" t="s">
        <v>663</v>
      </c>
      <c r="F293" s="14" t="s">
        <v>664</v>
      </c>
      <c r="G293" s="13">
        <v>30</v>
      </c>
      <c r="H293" s="14" t="s">
        <v>665</v>
      </c>
      <c r="I293" s="22" t="s">
        <v>146</v>
      </c>
      <c r="J293" s="23"/>
      <c r="K293" s="23">
        <v>53.5</v>
      </c>
      <c r="L293" s="23">
        <v>82.4</v>
      </c>
      <c r="M293" s="23">
        <v>83.01999999999998</v>
      </c>
      <c r="N293" s="23">
        <f t="shared" si="17"/>
        <v>82.648</v>
      </c>
      <c r="O293" s="23">
        <f t="shared" si="18"/>
        <v>68.074</v>
      </c>
      <c r="P293" s="24" t="s">
        <v>773</v>
      </c>
      <c r="Q293" s="13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</row>
    <row r="294" spans="1:250" s="2" customFormat="1" ht="18.75" customHeight="1">
      <c r="A294" s="13">
        <v>291</v>
      </c>
      <c r="B294" s="14" t="s">
        <v>774</v>
      </c>
      <c r="C294" s="14" t="s">
        <v>775</v>
      </c>
      <c r="D294" s="14" t="s">
        <v>21</v>
      </c>
      <c r="E294" s="14" t="s">
        <v>663</v>
      </c>
      <c r="F294" s="14" t="s">
        <v>664</v>
      </c>
      <c r="G294" s="13">
        <v>30</v>
      </c>
      <c r="H294" s="14" t="s">
        <v>665</v>
      </c>
      <c r="I294" s="22" t="s">
        <v>166</v>
      </c>
      <c r="J294" s="23"/>
      <c r="K294" s="23">
        <v>59.5</v>
      </c>
      <c r="L294" s="23">
        <v>76.02000000000001</v>
      </c>
      <c r="M294" s="23">
        <v>77.06000000000002</v>
      </c>
      <c r="N294" s="23">
        <f t="shared" si="17"/>
        <v>76.436</v>
      </c>
      <c r="O294" s="23">
        <f t="shared" si="18"/>
        <v>67.968</v>
      </c>
      <c r="P294" s="24" t="s">
        <v>776</v>
      </c>
      <c r="Q294" s="13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</row>
    <row r="295" spans="1:250" s="2" customFormat="1" ht="18.75" customHeight="1">
      <c r="A295" s="13">
        <v>292</v>
      </c>
      <c r="B295" s="14" t="s">
        <v>777</v>
      </c>
      <c r="C295" s="14" t="s">
        <v>778</v>
      </c>
      <c r="D295" s="14" t="s">
        <v>21</v>
      </c>
      <c r="E295" s="14" t="s">
        <v>663</v>
      </c>
      <c r="F295" s="14" t="s">
        <v>664</v>
      </c>
      <c r="G295" s="13">
        <v>30</v>
      </c>
      <c r="H295" s="14" t="s">
        <v>665</v>
      </c>
      <c r="I295" s="22" t="s">
        <v>415</v>
      </c>
      <c r="J295" s="23"/>
      <c r="K295" s="23">
        <v>58.5</v>
      </c>
      <c r="L295" s="23">
        <v>76.36</v>
      </c>
      <c r="M295" s="23">
        <v>77.97999999999999</v>
      </c>
      <c r="N295" s="23">
        <f t="shared" si="17"/>
        <v>77.008</v>
      </c>
      <c r="O295" s="23">
        <f t="shared" si="18"/>
        <v>67.75399999999999</v>
      </c>
      <c r="P295" s="24" t="s">
        <v>779</v>
      </c>
      <c r="Q295" s="13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</row>
    <row r="296" spans="1:250" s="2" customFormat="1" ht="18.75" customHeight="1">
      <c r="A296" s="13">
        <v>293</v>
      </c>
      <c r="B296" s="14" t="s">
        <v>780</v>
      </c>
      <c r="C296" s="14" t="s">
        <v>781</v>
      </c>
      <c r="D296" s="14" t="s">
        <v>21</v>
      </c>
      <c r="E296" s="14" t="s">
        <v>663</v>
      </c>
      <c r="F296" s="14" t="s">
        <v>664</v>
      </c>
      <c r="G296" s="13">
        <v>30</v>
      </c>
      <c r="H296" s="14" t="s">
        <v>665</v>
      </c>
      <c r="I296" s="22" t="s">
        <v>53</v>
      </c>
      <c r="J296" s="23"/>
      <c r="K296" s="23">
        <v>60</v>
      </c>
      <c r="L296" s="23">
        <v>72.31999999999998</v>
      </c>
      <c r="M296" s="23">
        <v>76.78</v>
      </c>
      <c r="N296" s="23">
        <f t="shared" si="17"/>
        <v>74.10399999999998</v>
      </c>
      <c r="O296" s="23">
        <f t="shared" si="18"/>
        <v>67.05199999999999</v>
      </c>
      <c r="P296" s="24" t="s">
        <v>782</v>
      </c>
      <c r="Q296" s="13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</row>
    <row r="297" spans="1:250" s="2" customFormat="1" ht="18.75" customHeight="1">
      <c r="A297" s="13">
        <v>294</v>
      </c>
      <c r="B297" s="14" t="s">
        <v>783</v>
      </c>
      <c r="C297" s="14" t="s">
        <v>784</v>
      </c>
      <c r="D297" s="14" t="s">
        <v>21</v>
      </c>
      <c r="E297" s="14" t="s">
        <v>663</v>
      </c>
      <c r="F297" s="14" t="s">
        <v>664</v>
      </c>
      <c r="G297" s="13">
        <v>30</v>
      </c>
      <c r="H297" s="14" t="s">
        <v>665</v>
      </c>
      <c r="I297" s="22" t="s">
        <v>215</v>
      </c>
      <c r="J297" s="23"/>
      <c r="K297" s="23">
        <v>56.5</v>
      </c>
      <c r="L297" s="23">
        <v>77.38000000000001</v>
      </c>
      <c r="M297" s="23">
        <v>76.47999999999999</v>
      </c>
      <c r="N297" s="23">
        <f t="shared" si="17"/>
        <v>77.02000000000001</v>
      </c>
      <c r="O297" s="23">
        <f t="shared" si="18"/>
        <v>66.76</v>
      </c>
      <c r="P297" s="24" t="s">
        <v>785</v>
      </c>
      <c r="Q297" s="13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</row>
    <row r="298" spans="1:250" s="2" customFormat="1" ht="18.75" customHeight="1">
      <c r="A298" s="13">
        <v>295</v>
      </c>
      <c r="B298" s="14" t="s">
        <v>786</v>
      </c>
      <c r="C298" s="14" t="s">
        <v>787</v>
      </c>
      <c r="D298" s="14" t="s">
        <v>21</v>
      </c>
      <c r="E298" s="14" t="s">
        <v>663</v>
      </c>
      <c r="F298" s="14" t="s">
        <v>664</v>
      </c>
      <c r="G298" s="13">
        <v>30</v>
      </c>
      <c r="H298" s="14" t="s">
        <v>665</v>
      </c>
      <c r="I298" s="22" t="s">
        <v>177</v>
      </c>
      <c r="J298" s="23"/>
      <c r="K298" s="23">
        <v>58</v>
      </c>
      <c r="L298" s="23">
        <v>74.06</v>
      </c>
      <c r="M298" s="23">
        <v>76.67999999999999</v>
      </c>
      <c r="N298" s="23">
        <f t="shared" si="17"/>
        <v>75.108</v>
      </c>
      <c r="O298" s="23">
        <f t="shared" si="18"/>
        <v>66.554</v>
      </c>
      <c r="P298" s="24" t="s">
        <v>788</v>
      </c>
      <c r="Q298" s="13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</row>
    <row r="299" spans="1:250" s="2" customFormat="1" ht="18.75" customHeight="1">
      <c r="A299" s="13">
        <v>296</v>
      </c>
      <c r="B299" s="14" t="s">
        <v>789</v>
      </c>
      <c r="C299" s="14" t="s">
        <v>790</v>
      </c>
      <c r="D299" s="14" t="s">
        <v>21</v>
      </c>
      <c r="E299" s="14" t="s">
        <v>663</v>
      </c>
      <c r="F299" s="14" t="s">
        <v>664</v>
      </c>
      <c r="G299" s="13">
        <v>30</v>
      </c>
      <c r="H299" s="14" t="s">
        <v>665</v>
      </c>
      <c r="I299" s="22" t="s">
        <v>415</v>
      </c>
      <c r="J299" s="23"/>
      <c r="K299" s="23">
        <v>58.5</v>
      </c>
      <c r="L299" s="23">
        <v>73.92</v>
      </c>
      <c r="M299" s="23">
        <v>72.52000000000001</v>
      </c>
      <c r="N299" s="23">
        <f t="shared" si="17"/>
        <v>73.36</v>
      </c>
      <c r="O299" s="23">
        <f t="shared" si="18"/>
        <v>65.93</v>
      </c>
      <c r="P299" s="24" t="s">
        <v>791</v>
      </c>
      <c r="Q299" s="13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</row>
    <row r="300" spans="1:250" s="2" customFormat="1" ht="18.75" customHeight="1">
      <c r="A300" s="13">
        <v>297</v>
      </c>
      <c r="B300" s="14" t="s">
        <v>792</v>
      </c>
      <c r="C300" s="14" t="s">
        <v>793</v>
      </c>
      <c r="D300" s="14" t="s">
        <v>21</v>
      </c>
      <c r="E300" s="14" t="s">
        <v>663</v>
      </c>
      <c r="F300" s="14" t="s">
        <v>664</v>
      </c>
      <c r="G300" s="13">
        <v>30</v>
      </c>
      <c r="H300" s="14" t="s">
        <v>665</v>
      </c>
      <c r="I300" s="22" t="s">
        <v>64</v>
      </c>
      <c r="J300" s="23"/>
      <c r="K300" s="23">
        <v>56</v>
      </c>
      <c r="L300" s="23">
        <v>72.98</v>
      </c>
      <c r="M300" s="23">
        <v>75.53999999999999</v>
      </c>
      <c r="N300" s="23">
        <f t="shared" si="17"/>
        <v>74.004</v>
      </c>
      <c r="O300" s="23">
        <f t="shared" si="18"/>
        <v>65.00200000000001</v>
      </c>
      <c r="P300" s="24" t="s">
        <v>794</v>
      </c>
      <c r="Q300" s="13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</row>
    <row r="301" spans="1:250" s="2" customFormat="1" ht="18.75" customHeight="1">
      <c r="A301" s="13">
        <v>298</v>
      </c>
      <c r="B301" s="14" t="s">
        <v>795</v>
      </c>
      <c r="C301" s="14" t="s">
        <v>796</v>
      </c>
      <c r="D301" s="14" t="s">
        <v>21</v>
      </c>
      <c r="E301" s="14" t="s">
        <v>663</v>
      </c>
      <c r="F301" s="14" t="s">
        <v>664</v>
      </c>
      <c r="G301" s="13">
        <v>30</v>
      </c>
      <c r="H301" s="14" t="s">
        <v>665</v>
      </c>
      <c r="I301" s="22" t="s">
        <v>68</v>
      </c>
      <c r="J301" s="23"/>
      <c r="K301" s="23">
        <v>54.5</v>
      </c>
      <c r="L301" s="23">
        <v>75.11999999999999</v>
      </c>
      <c r="M301" s="23">
        <v>75.8</v>
      </c>
      <c r="N301" s="23">
        <f t="shared" si="17"/>
        <v>75.392</v>
      </c>
      <c r="O301" s="23">
        <f t="shared" si="18"/>
        <v>64.946</v>
      </c>
      <c r="P301" s="24" t="s">
        <v>797</v>
      </c>
      <c r="Q301" s="13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</row>
    <row r="302" spans="1:250" s="2" customFormat="1" ht="18.75" customHeight="1">
      <c r="A302" s="13">
        <v>299</v>
      </c>
      <c r="B302" s="14" t="s">
        <v>798</v>
      </c>
      <c r="C302" s="14" t="s">
        <v>799</v>
      </c>
      <c r="D302" s="14" t="s">
        <v>21</v>
      </c>
      <c r="E302" s="14" t="s">
        <v>663</v>
      </c>
      <c r="F302" s="14" t="s">
        <v>664</v>
      </c>
      <c r="G302" s="13">
        <v>30</v>
      </c>
      <c r="H302" s="14" t="s">
        <v>665</v>
      </c>
      <c r="I302" s="22" t="s">
        <v>180</v>
      </c>
      <c r="J302" s="23"/>
      <c r="K302" s="23">
        <v>55</v>
      </c>
      <c r="L302" s="23">
        <v>73.02000000000001</v>
      </c>
      <c r="M302" s="23">
        <v>77.43999999999998</v>
      </c>
      <c r="N302" s="23">
        <f t="shared" si="17"/>
        <v>74.788</v>
      </c>
      <c r="O302" s="23">
        <f t="shared" si="18"/>
        <v>64.894</v>
      </c>
      <c r="P302" s="24" t="s">
        <v>800</v>
      </c>
      <c r="Q302" s="13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  <c r="IP302" s="32"/>
    </row>
    <row r="303" spans="1:250" s="2" customFormat="1" ht="18.75" customHeight="1">
      <c r="A303" s="13">
        <v>300</v>
      </c>
      <c r="B303" s="14" t="s">
        <v>801</v>
      </c>
      <c r="C303" s="14" t="s">
        <v>802</v>
      </c>
      <c r="D303" s="14" t="s">
        <v>21</v>
      </c>
      <c r="E303" s="14" t="s">
        <v>663</v>
      </c>
      <c r="F303" s="14" t="s">
        <v>664</v>
      </c>
      <c r="G303" s="13">
        <v>30</v>
      </c>
      <c r="H303" s="14" t="s">
        <v>665</v>
      </c>
      <c r="I303" s="22" t="s">
        <v>68</v>
      </c>
      <c r="J303" s="23"/>
      <c r="K303" s="23">
        <v>54.5</v>
      </c>
      <c r="L303" s="23">
        <v>74.79999999999998</v>
      </c>
      <c r="M303" s="23">
        <v>75.16</v>
      </c>
      <c r="N303" s="23">
        <f t="shared" si="17"/>
        <v>74.94399999999999</v>
      </c>
      <c r="O303" s="23">
        <f t="shared" si="18"/>
        <v>64.722</v>
      </c>
      <c r="P303" s="24" t="s">
        <v>803</v>
      </c>
      <c r="Q303" s="13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</row>
    <row r="304" spans="1:250" s="2" customFormat="1" ht="18.75" customHeight="1">
      <c r="A304" s="13">
        <v>301</v>
      </c>
      <c r="B304" s="14" t="s">
        <v>804</v>
      </c>
      <c r="C304" s="14" t="s">
        <v>805</v>
      </c>
      <c r="D304" s="14" t="s">
        <v>21</v>
      </c>
      <c r="E304" s="14" t="s">
        <v>663</v>
      </c>
      <c r="F304" s="14" t="s">
        <v>664</v>
      </c>
      <c r="G304" s="13">
        <v>30</v>
      </c>
      <c r="H304" s="14" t="s">
        <v>665</v>
      </c>
      <c r="I304" s="22" t="s">
        <v>299</v>
      </c>
      <c r="J304" s="23"/>
      <c r="K304" s="23">
        <v>54</v>
      </c>
      <c r="L304" s="23">
        <v>72.9</v>
      </c>
      <c r="M304" s="23">
        <v>77.1</v>
      </c>
      <c r="N304" s="23">
        <f t="shared" si="17"/>
        <v>74.58</v>
      </c>
      <c r="O304" s="23">
        <f t="shared" si="18"/>
        <v>64.28999999999999</v>
      </c>
      <c r="P304" s="24" t="s">
        <v>806</v>
      </c>
      <c r="Q304" s="13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</row>
    <row r="305" spans="1:250" s="2" customFormat="1" ht="18.75" customHeight="1">
      <c r="A305" s="13">
        <v>302</v>
      </c>
      <c r="B305" s="14" t="s">
        <v>807</v>
      </c>
      <c r="C305" s="14" t="s">
        <v>808</v>
      </c>
      <c r="D305" s="14" t="s">
        <v>21</v>
      </c>
      <c r="E305" s="14" t="s">
        <v>663</v>
      </c>
      <c r="F305" s="14" t="s">
        <v>664</v>
      </c>
      <c r="G305" s="13">
        <v>30</v>
      </c>
      <c r="H305" s="14" t="s">
        <v>665</v>
      </c>
      <c r="I305" s="22" t="s">
        <v>146</v>
      </c>
      <c r="J305" s="23"/>
      <c r="K305" s="23">
        <v>53.5</v>
      </c>
      <c r="L305" s="23">
        <v>75.69999999999997</v>
      </c>
      <c r="M305" s="23">
        <v>73.94000000000003</v>
      </c>
      <c r="N305" s="23">
        <f t="shared" si="17"/>
        <v>74.996</v>
      </c>
      <c r="O305" s="23">
        <f t="shared" si="18"/>
        <v>64.24799999999999</v>
      </c>
      <c r="P305" s="24" t="s">
        <v>809</v>
      </c>
      <c r="Q305" s="13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</row>
    <row r="306" spans="1:250" s="2" customFormat="1" ht="18.75" customHeight="1">
      <c r="A306" s="13">
        <v>303</v>
      </c>
      <c r="B306" s="14" t="s">
        <v>810</v>
      </c>
      <c r="C306" s="14" t="s">
        <v>811</v>
      </c>
      <c r="D306" s="14" t="s">
        <v>21</v>
      </c>
      <c r="E306" s="14" t="s">
        <v>663</v>
      </c>
      <c r="F306" s="14" t="s">
        <v>664</v>
      </c>
      <c r="G306" s="13">
        <v>30</v>
      </c>
      <c r="H306" s="14" t="s">
        <v>665</v>
      </c>
      <c r="I306" s="22" t="s">
        <v>68</v>
      </c>
      <c r="J306" s="23"/>
      <c r="K306" s="23">
        <v>54.5</v>
      </c>
      <c r="L306" s="23">
        <v>74.06000000000002</v>
      </c>
      <c r="M306" s="23">
        <v>73.84</v>
      </c>
      <c r="N306" s="23">
        <f t="shared" si="17"/>
        <v>73.97200000000001</v>
      </c>
      <c r="O306" s="23">
        <f t="shared" si="18"/>
        <v>64.236</v>
      </c>
      <c r="P306" s="24" t="s">
        <v>812</v>
      </c>
      <c r="Q306" s="13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</row>
    <row r="307" spans="1:250" s="2" customFormat="1" ht="18.75" customHeight="1">
      <c r="A307" s="13">
        <v>304</v>
      </c>
      <c r="B307" s="14" t="s">
        <v>813</v>
      </c>
      <c r="C307" s="14" t="s">
        <v>814</v>
      </c>
      <c r="D307" s="14" t="s">
        <v>41</v>
      </c>
      <c r="E307" s="14" t="s">
        <v>815</v>
      </c>
      <c r="F307" s="14" t="s">
        <v>816</v>
      </c>
      <c r="G307" s="13">
        <v>1</v>
      </c>
      <c r="H307" s="14" t="s">
        <v>817</v>
      </c>
      <c r="I307" s="22" t="s">
        <v>29</v>
      </c>
      <c r="J307" s="23"/>
      <c r="K307" s="23">
        <v>64</v>
      </c>
      <c r="L307" s="23">
        <v>82.41</v>
      </c>
      <c r="M307" s="35">
        <v>83</v>
      </c>
      <c r="N307" s="23">
        <f t="shared" si="17"/>
        <v>82.646</v>
      </c>
      <c r="O307" s="23">
        <f t="shared" si="18"/>
        <v>73.32300000000001</v>
      </c>
      <c r="P307" s="24" t="s">
        <v>26</v>
      </c>
      <c r="Q307" s="13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</row>
    <row r="308" spans="1:250" s="2" customFormat="1" ht="18.75" customHeight="1">
      <c r="A308" s="13">
        <v>305</v>
      </c>
      <c r="B308" s="15" t="s">
        <v>818</v>
      </c>
      <c r="C308" s="15" t="s">
        <v>819</v>
      </c>
      <c r="D308" s="15" t="s">
        <v>41</v>
      </c>
      <c r="E308" s="15" t="s">
        <v>815</v>
      </c>
      <c r="F308" s="15" t="s">
        <v>816</v>
      </c>
      <c r="G308" s="16">
        <v>1</v>
      </c>
      <c r="H308" s="15" t="s">
        <v>817</v>
      </c>
      <c r="I308" s="27" t="s">
        <v>436</v>
      </c>
      <c r="J308" s="28"/>
      <c r="K308" s="28">
        <v>52</v>
      </c>
      <c r="L308" s="27" t="s">
        <v>72</v>
      </c>
      <c r="M308" s="27" t="s">
        <v>72</v>
      </c>
      <c r="N308" s="22" t="str">
        <f>L308</f>
        <v>缺考</v>
      </c>
      <c r="O308" s="23">
        <f>K308*0.5</f>
        <v>26</v>
      </c>
      <c r="P308" s="34"/>
      <c r="Q308" s="16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</row>
    <row r="309" spans="1:250" s="2" customFormat="1" ht="18.75" customHeight="1">
      <c r="A309" s="13">
        <v>306</v>
      </c>
      <c r="B309" s="14" t="s">
        <v>820</v>
      </c>
      <c r="C309" s="14" t="s">
        <v>821</v>
      </c>
      <c r="D309" s="14" t="s">
        <v>41</v>
      </c>
      <c r="E309" s="14" t="s">
        <v>815</v>
      </c>
      <c r="F309" s="14" t="s">
        <v>822</v>
      </c>
      <c r="G309" s="13">
        <v>1</v>
      </c>
      <c r="H309" s="14" t="s">
        <v>823</v>
      </c>
      <c r="I309" s="22" t="s">
        <v>90</v>
      </c>
      <c r="J309" s="23"/>
      <c r="K309" s="23">
        <v>67.5</v>
      </c>
      <c r="L309" s="23">
        <v>84.1</v>
      </c>
      <c r="M309" s="23">
        <v>84.9</v>
      </c>
      <c r="N309" s="23">
        <f aca="true" t="shared" si="19" ref="N309:N316">L309*0.6+M309*0.4</f>
        <v>84.41999999999999</v>
      </c>
      <c r="O309" s="23">
        <f aca="true" t="shared" si="20" ref="O309:O314">K309*0.5+N309*0.5</f>
        <v>75.96</v>
      </c>
      <c r="P309" s="24" t="s">
        <v>26</v>
      </c>
      <c r="Q309" s="13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</row>
    <row r="310" spans="1:250" s="2" customFormat="1" ht="18.75" customHeight="1">
      <c r="A310" s="13">
        <v>307</v>
      </c>
      <c r="B310" s="14" t="s">
        <v>824</v>
      </c>
      <c r="C310" s="14" t="s">
        <v>825</v>
      </c>
      <c r="D310" s="14" t="s">
        <v>41</v>
      </c>
      <c r="E310" s="14" t="s">
        <v>815</v>
      </c>
      <c r="F310" s="14" t="s">
        <v>822</v>
      </c>
      <c r="G310" s="13">
        <v>1</v>
      </c>
      <c r="H310" s="14" t="s">
        <v>823</v>
      </c>
      <c r="I310" s="22" t="s">
        <v>826</v>
      </c>
      <c r="J310" s="23"/>
      <c r="K310" s="23">
        <v>57</v>
      </c>
      <c r="L310" s="23">
        <v>80.2</v>
      </c>
      <c r="M310" s="23">
        <v>83.2</v>
      </c>
      <c r="N310" s="23">
        <f t="shared" si="19"/>
        <v>81.4</v>
      </c>
      <c r="O310" s="23">
        <f t="shared" si="20"/>
        <v>69.2</v>
      </c>
      <c r="P310" s="29" t="s">
        <v>30</v>
      </c>
      <c r="Q310" s="13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</row>
    <row r="311" spans="1:250" s="2" customFormat="1" ht="18.75" customHeight="1">
      <c r="A311" s="13">
        <v>308</v>
      </c>
      <c r="B311" s="15" t="s">
        <v>827</v>
      </c>
      <c r="C311" s="15" t="s">
        <v>828</v>
      </c>
      <c r="D311" s="15" t="s">
        <v>21</v>
      </c>
      <c r="E311" s="15" t="s">
        <v>815</v>
      </c>
      <c r="F311" s="15" t="s">
        <v>829</v>
      </c>
      <c r="G311" s="16">
        <v>1</v>
      </c>
      <c r="H311" s="15" t="s">
        <v>830</v>
      </c>
      <c r="I311" s="27" t="s">
        <v>299</v>
      </c>
      <c r="J311" s="28"/>
      <c r="K311" s="28">
        <v>54</v>
      </c>
      <c r="L311" s="28">
        <v>87.4</v>
      </c>
      <c r="M311" s="28">
        <v>86.9</v>
      </c>
      <c r="N311" s="23">
        <f t="shared" si="19"/>
        <v>87.20000000000002</v>
      </c>
      <c r="O311" s="23">
        <f t="shared" si="20"/>
        <v>70.60000000000001</v>
      </c>
      <c r="P311" s="24" t="s">
        <v>26</v>
      </c>
      <c r="Q311" s="13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</row>
    <row r="312" spans="1:250" s="2" customFormat="1" ht="18.75" customHeight="1">
      <c r="A312" s="13">
        <v>309</v>
      </c>
      <c r="B312" s="14" t="s">
        <v>831</v>
      </c>
      <c r="C312" s="14" t="s">
        <v>832</v>
      </c>
      <c r="D312" s="14" t="s">
        <v>21</v>
      </c>
      <c r="E312" s="14" t="s">
        <v>815</v>
      </c>
      <c r="F312" s="14" t="s">
        <v>829</v>
      </c>
      <c r="G312" s="13">
        <v>1</v>
      </c>
      <c r="H312" s="14" t="s">
        <v>830</v>
      </c>
      <c r="I312" s="22" t="s">
        <v>68</v>
      </c>
      <c r="J312" s="23"/>
      <c r="K312" s="23">
        <v>54.5</v>
      </c>
      <c r="L312" s="23">
        <v>81.2</v>
      </c>
      <c r="M312" s="23">
        <v>80.4</v>
      </c>
      <c r="N312" s="23">
        <f t="shared" si="19"/>
        <v>80.88</v>
      </c>
      <c r="O312" s="23">
        <f t="shared" si="20"/>
        <v>67.69</v>
      </c>
      <c r="P312" s="29" t="s">
        <v>30</v>
      </c>
      <c r="Q312" s="16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  <c r="IP312" s="32"/>
    </row>
    <row r="313" spans="1:250" s="2" customFormat="1" ht="18.75" customHeight="1">
      <c r="A313" s="13">
        <v>310</v>
      </c>
      <c r="B313" s="14" t="s">
        <v>833</v>
      </c>
      <c r="C313" s="14" t="s">
        <v>834</v>
      </c>
      <c r="D313" s="14" t="s">
        <v>21</v>
      </c>
      <c r="E313" s="14" t="s">
        <v>835</v>
      </c>
      <c r="F313" s="14" t="s">
        <v>836</v>
      </c>
      <c r="G313" s="13">
        <v>1</v>
      </c>
      <c r="H313" s="14" t="s">
        <v>837</v>
      </c>
      <c r="I313" s="22" t="s">
        <v>166</v>
      </c>
      <c r="J313" s="23"/>
      <c r="K313" s="23">
        <v>59.5</v>
      </c>
      <c r="L313" s="23">
        <v>85.78</v>
      </c>
      <c r="M313" s="23">
        <v>87.04</v>
      </c>
      <c r="N313" s="23">
        <f t="shared" si="19"/>
        <v>86.28399999999999</v>
      </c>
      <c r="O313" s="23">
        <f t="shared" si="20"/>
        <v>72.892</v>
      </c>
      <c r="P313" s="24" t="s">
        <v>26</v>
      </c>
      <c r="Q313" s="13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</row>
    <row r="314" spans="1:250" s="2" customFormat="1" ht="18.75" customHeight="1">
      <c r="A314" s="13">
        <v>311</v>
      </c>
      <c r="B314" s="14" t="s">
        <v>838</v>
      </c>
      <c r="C314" s="14" t="s">
        <v>839</v>
      </c>
      <c r="D314" s="14" t="s">
        <v>21</v>
      </c>
      <c r="E314" s="14" t="s">
        <v>835</v>
      </c>
      <c r="F314" s="14" t="s">
        <v>836</v>
      </c>
      <c r="G314" s="13">
        <v>1</v>
      </c>
      <c r="H314" s="14" t="s">
        <v>837</v>
      </c>
      <c r="I314" s="22" t="s">
        <v>415</v>
      </c>
      <c r="J314" s="23"/>
      <c r="K314" s="23">
        <v>58.5</v>
      </c>
      <c r="L314" s="23">
        <v>83.94</v>
      </c>
      <c r="M314" s="23">
        <v>85.92</v>
      </c>
      <c r="N314" s="23">
        <f t="shared" si="19"/>
        <v>84.732</v>
      </c>
      <c r="O314" s="23">
        <f t="shared" si="20"/>
        <v>71.616</v>
      </c>
      <c r="P314" s="29" t="s">
        <v>30</v>
      </c>
      <c r="Q314" s="13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  <c r="GH314" s="32"/>
      <c r="GI314" s="32"/>
      <c r="GJ314" s="32"/>
      <c r="GK314" s="32"/>
      <c r="GL314" s="32"/>
      <c r="GM314" s="32"/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  <c r="IC314" s="32"/>
      <c r="ID314" s="32"/>
      <c r="IE314" s="32"/>
      <c r="IF314" s="32"/>
      <c r="IG314" s="32"/>
      <c r="IH314" s="32"/>
      <c r="II314" s="32"/>
      <c r="IJ314" s="32"/>
      <c r="IK314" s="32"/>
      <c r="IL314" s="32"/>
      <c r="IM314" s="32"/>
      <c r="IN314" s="32"/>
      <c r="IO314" s="32"/>
      <c r="IP314" s="32"/>
    </row>
    <row r="315" spans="1:250" s="2" customFormat="1" ht="18.75" customHeight="1">
      <c r="A315" s="13">
        <v>312</v>
      </c>
      <c r="B315" s="14" t="s">
        <v>840</v>
      </c>
      <c r="C315" s="14" t="s">
        <v>841</v>
      </c>
      <c r="D315" s="14" t="s">
        <v>21</v>
      </c>
      <c r="E315" s="14" t="s">
        <v>842</v>
      </c>
      <c r="F315" s="14" t="s">
        <v>843</v>
      </c>
      <c r="G315" s="13">
        <v>1</v>
      </c>
      <c r="H315" s="14" t="s">
        <v>844</v>
      </c>
      <c r="I315" s="22" t="s">
        <v>49</v>
      </c>
      <c r="J315" s="23"/>
      <c r="K315" s="23">
        <v>65.5</v>
      </c>
      <c r="L315" s="23">
        <v>84.47999999999999</v>
      </c>
      <c r="M315" s="23">
        <v>85.58</v>
      </c>
      <c r="N315" s="23">
        <f t="shared" si="19"/>
        <v>84.91999999999999</v>
      </c>
      <c r="O315" s="23">
        <f aca="true" t="shared" si="21" ref="O315:O328">K315*0.4+N315*0.6</f>
        <v>77.15199999999999</v>
      </c>
      <c r="P315" s="24" t="s">
        <v>26</v>
      </c>
      <c r="Q315" s="13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</row>
    <row r="316" spans="1:250" s="2" customFormat="1" ht="18.75" customHeight="1">
      <c r="A316" s="13">
        <v>313</v>
      </c>
      <c r="B316" s="14" t="s">
        <v>845</v>
      </c>
      <c r="C316" s="14" t="s">
        <v>846</v>
      </c>
      <c r="D316" s="14" t="s">
        <v>21</v>
      </c>
      <c r="E316" s="14" t="s">
        <v>842</v>
      </c>
      <c r="F316" s="14" t="s">
        <v>843</v>
      </c>
      <c r="G316" s="13">
        <v>1</v>
      </c>
      <c r="H316" s="14" t="s">
        <v>844</v>
      </c>
      <c r="I316" s="22" t="s">
        <v>60</v>
      </c>
      <c r="J316" s="23"/>
      <c r="K316" s="23">
        <v>57.5</v>
      </c>
      <c r="L316" s="23">
        <v>74.52</v>
      </c>
      <c r="M316" s="23">
        <v>76.66</v>
      </c>
      <c r="N316" s="23">
        <f t="shared" si="19"/>
        <v>75.376</v>
      </c>
      <c r="O316" s="23">
        <f t="shared" si="21"/>
        <v>68.2256</v>
      </c>
      <c r="P316" s="29" t="s">
        <v>30</v>
      </c>
      <c r="Q316" s="13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</row>
    <row r="317" spans="1:250" s="2" customFormat="1" ht="18.75" customHeight="1">
      <c r="A317" s="13">
        <v>314</v>
      </c>
      <c r="B317" s="14" t="s">
        <v>847</v>
      </c>
      <c r="C317" s="14" t="s">
        <v>848</v>
      </c>
      <c r="D317" s="14" t="s">
        <v>21</v>
      </c>
      <c r="E317" s="14" t="s">
        <v>842</v>
      </c>
      <c r="F317" s="14" t="s">
        <v>843</v>
      </c>
      <c r="G317" s="13">
        <v>1</v>
      </c>
      <c r="H317" s="14" t="s">
        <v>844</v>
      </c>
      <c r="I317" s="22" t="s">
        <v>166</v>
      </c>
      <c r="J317" s="23"/>
      <c r="K317" s="23">
        <v>59.5</v>
      </c>
      <c r="L317" s="22" t="s">
        <v>72</v>
      </c>
      <c r="M317" s="22" t="s">
        <v>72</v>
      </c>
      <c r="N317" s="22" t="str">
        <f>L317</f>
        <v>缺考</v>
      </c>
      <c r="O317" s="23">
        <f>K317*0.5</f>
        <v>29.75</v>
      </c>
      <c r="P317" s="26"/>
      <c r="Q317" s="13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</row>
    <row r="318" spans="1:250" s="2" customFormat="1" ht="18.75" customHeight="1">
      <c r="A318" s="13">
        <v>315</v>
      </c>
      <c r="B318" s="14" t="s">
        <v>849</v>
      </c>
      <c r="C318" s="14" t="s">
        <v>850</v>
      </c>
      <c r="D318" s="14" t="s">
        <v>21</v>
      </c>
      <c r="E318" s="14" t="s">
        <v>851</v>
      </c>
      <c r="F318" s="14" t="s">
        <v>852</v>
      </c>
      <c r="G318" s="13">
        <v>4</v>
      </c>
      <c r="H318" s="14" t="s">
        <v>853</v>
      </c>
      <c r="I318" s="22" t="s">
        <v>77</v>
      </c>
      <c r="J318" s="23"/>
      <c r="K318" s="23">
        <v>75.5</v>
      </c>
      <c r="L318" s="23">
        <v>80.47999999999999</v>
      </c>
      <c r="M318" s="23">
        <v>82.35999999999999</v>
      </c>
      <c r="N318" s="23">
        <f aca="true" t="shared" si="22" ref="N318:N328">L318*0.6+M318*0.4</f>
        <v>81.23199999999999</v>
      </c>
      <c r="O318" s="23">
        <f t="shared" si="21"/>
        <v>78.9392</v>
      </c>
      <c r="P318" s="24" t="s">
        <v>26</v>
      </c>
      <c r="Q318" s="13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</row>
    <row r="319" spans="1:250" s="2" customFormat="1" ht="18.75" customHeight="1">
      <c r="A319" s="13">
        <v>316</v>
      </c>
      <c r="B319" s="14" t="s">
        <v>854</v>
      </c>
      <c r="C319" s="14" t="s">
        <v>855</v>
      </c>
      <c r="D319" s="14" t="s">
        <v>21</v>
      </c>
      <c r="E319" s="14" t="s">
        <v>851</v>
      </c>
      <c r="F319" s="14" t="s">
        <v>852</v>
      </c>
      <c r="G319" s="13">
        <v>4</v>
      </c>
      <c r="H319" s="14" t="s">
        <v>853</v>
      </c>
      <c r="I319" s="22" t="s">
        <v>105</v>
      </c>
      <c r="J319" s="23"/>
      <c r="K319" s="23">
        <v>66</v>
      </c>
      <c r="L319" s="23">
        <v>86.64</v>
      </c>
      <c r="M319" s="23">
        <v>87.6</v>
      </c>
      <c r="N319" s="23">
        <f t="shared" si="22"/>
        <v>87.024</v>
      </c>
      <c r="O319" s="23">
        <f t="shared" si="21"/>
        <v>78.6144</v>
      </c>
      <c r="P319" s="24" t="s">
        <v>30</v>
      </c>
      <c r="Q319" s="13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</row>
    <row r="320" spans="1:250" s="2" customFormat="1" ht="18.75" customHeight="1">
      <c r="A320" s="13">
        <v>317</v>
      </c>
      <c r="B320" s="14" t="s">
        <v>856</v>
      </c>
      <c r="C320" s="14" t="s">
        <v>857</v>
      </c>
      <c r="D320" s="14" t="s">
        <v>21</v>
      </c>
      <c r="E320" s="14" t="s">
        <v>851</v>
      </c>
      <c r="F320" s="14" t="s">
        <v>852</v>
      </c>
      <c r="G320" s="13">
        <v>4</v>
      </c>
      <c r="H320" s="14" t="s">
        <v>853</v>
      </c>
      <c r="I320" s="22" t="s">
        <v>121</v>
      </c>
      <c r="J320" s="23"/>
      <c r="K320" s="23">
        <v>72</v>
      </c>
      <c r="L320" s="23">
        <v>80.72</v>
      </c>
      <c r="M320" s="23">
        <v>81.85999999999999</v>
      </c>
      <c r="N320" s="23">
        <f t="shared" si="22"/>
        <v>81.17599999999999</v>
      </c>
      <c r="O320" s="23">
        <f t="shared" si="21"/>
        <v>77.50559999999999</v>
      </c>
      <c r="P320" s="24" t="s">
        <v>43</v>
      </c>
      <c r="Q320" s="13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</row>
    <row r="321" spans="1:250" s="2" customFormat="1" ht="18.75" customHeight="1">
      <c r="A321" s="13">
        <v>318</v>
      </c>
      <c r="B321" s="14" t="s">
        <v>858</v>
      </c>
      <c r="C321" s="14" t="s">
        <v>859</v>
      </c>
      <c r="D321" s="14" t="s">
        <v>21</v>
      </c>
      <c r="E321" s="14" t="s">
        <v>851</v>
      </c>
      <c r="F321" s="14" t="s">
        <v>852</v>
      </c>
      <c r="G321" s="13">
        <v>4</v>
      </c>
      <c r="H321" s="14" t="s">
        <v>853</v>
      </c>
      <c r="I321" s="22" t="s">
        <v>621</v>
      </c>
      <c r="J321" s="23"/>
      <c r="K321" s="23">
        <v>62.5</v>
      </c>
      <c r="L321" s="23">
        <v>81.8</v>
      </c>
      <c r="M321" s="23">
        <v>83.43999999999998</v>
      </c>
      <c r="N321" s="23">
        <f t="shared" si="22"/>
        <v>82.45599999999999</v>
      </c>
      <c r="O321" s="23">
        <f t="shared" si="21"/>
        <v>74.47359999999999</v>
      </c>
      <c r="P321" s="24" t="s">
        <v>46</v>
      </c>
      <c r="Q321" s="13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</row>
    <row r="322" spans="1:250" s="2" customFormat="1" ht="18.75" customHeight="1">
      <c r="A322" s="13">
        <v>319</v>
      </c>
      <c r="B322" s="14" t="s">
        <v>860</v>
      </c>
      <c r="C322" s="14" t="s">
        <v>861</v>
      </c>
      <c r="D322" s="14" t="s">
        <v>21</v>
      </c>
      <c r="E322" s="14" t="s">
        <v>851</v>
      </c>
      <c r="F322" s="14" t="s">
        <v>852</v>
      </c>
      <c r="G322" s="13">
        <v>4</v>
      </c>
      <c r="H322" s="14" t="s">
        <v>853</v>
      </c>
      <c r="I322" s="22" t="s">
        <v>105</v>
      </c>
      <c r="J322" s="23"/>
      <c r="K322" s="23">
        <v>66</v>
      </c>
      <c r="L322" s="23">
        <v>77.79999999999998</v>
      </c>
      <c r="M322" s="23">
        <v>80.89999999999999</v>
      </c>
      <c r="N322" s="23">
        <f t="shared" si="22"/>
        <v>79.03999999999999</v>
      </c>
      <c r="O322" s="23">
        <f t="shared" si="21"/>
        <v>73.824</v>
      </c>
      <c r="P322" s="24" t="s">
        <v>50</v>
      </c>
      <c r="Q322" s="13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</row>
    <row r="323" spans="1:250" s="2" customFormat="1" ht="18.75" customHeight="1">
      <c r="A323" s="13">
        <v>320</v>
      </c>
      <c r="B323" s="14" t="s">
        <v>862</v>
      </c>
      <c r="C323" s="14" t="s">
        <v>863</v>
      </c>
      <c r="D323" s="14" t="s">
        <v>21</v>
      </c>
      <c r="E323" s="14" t="s">
        <v>851</v>
      </c>
      <c r="F323" s="14" t="s">
        <v>852</v>
      </c>
      <c r="G323" s="13">
        <v>4</v>
      </c>
      <c r="H323" s="14" t="s">
        <v>853</v>
      </c>
      <c r="I323" s="22" t="s">
        <v>238</v>
      </c>
      <c r="J323" s="23"/>
      <c r="K323" s="23">
        <v>61.5</v>
      </c>
      <c r="L323" s="23">
        <v>81.20000000000002</v>
      </c>
      <c r="M323" s="23">
        <v>83.26</v>
      </c>
      <c r="N323" s="23">
        <f t="shared" si="22"/>
        <v>82.024</v>
      </c>
      <c r="O323" s="23">
        <f t="shared" si="21"/>
        <v>73.8144</v>
      </c>
      <c r="P323" s="24" t="s">
        <v>54</v>
      </c>
      <c r="Q323" s="13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</row>
    <row r="324" spans="1:250" s="2" customFormat="1" ht="18.75" customHeight="1">
      <c r="A324" s="13">
        <v>321</v>
      </c>
      <c r="B324" s="14" t="s">
        <v>864</v>
      </c>
      <c r="C324" s="14" t="s">
        <v>865</v>
      </c>
      <c r="D324" s="14" t="s">
        <v>21</v>
      </c>
      <c r="E324" s="14" t="s">
        <v>851</v>
      </c>
      <c r="F324" s="14" t="s">
        <v>852</v>
      </c>
      <c r="G324" s="13">
        <v>4</v>
      </c>
      <c r="H324" s="14" t="s">
        <v>853</v>
      </c>
      <c r="I324" s="22" t="s">
        <v>290</v>
      </c>
      <c r="J324" s="23"/>
      <c r="K324" s="23">
        <v>66.5</v>
      </c>
      <c r="L324" s="23">
        <v>76.83999999999999</v>
      </c>
      <c r="M324" s="23">
        <v>81.23999999999998</v>
      </c>
      <c r="N324" s="23">
        <f t="shared" si="22"/>
        <v>78.6</v>
      </c>
      <c r="O324" s="23">
        <f t="shared" si="21"/>
        <v>73.75999999999999</v>
      </c>
      <c r="P324" s="24" t="s">
        <v>57</v>
      </c>
      <c r="Q324" s="13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</row>
    <row r="325" spans="1:250" s="2" customFormat="1" ht="18.75" customHeight="1">
      <c r="A325" s="13">
        <v>322</v>
      </c>
      <c r="B325" s="14" t="s">
        <v>866</v>
      </c>
      <c r="C325" s="14" t="s">
        <v>867</v>
      </c>
      <c r="D325" s="14" t="s">
        <v>21</v>
      </c>
      <c r="E325" s="14" t="s">
        <v>851</v>
      </c>
      <c r="F325" s="14" t="s">
        <v>852</v>
      </c>
      <c r="G325" s="13">
        <v>4</v>
      </c>
      <c r="H325" s="14" t="s">
        <v>853</v>
      </c>
      <c r="I325" s="22" t="s">
        <v>158</v>
      </c>
      <c r="J325" s="23"/>
      <c r="K325" s="23">
        <v>63</v>
      </c>
      <c r="L325" s="23">
        <v>76.96</v>
      </c>
      <c r="M325" s="23">
        <v>78.7</v>
      </c>
      <c r="N325" s="23">
        <f t="shared" si="22"/>
        <v>77.656</v>
      </c>
      <c r="O325" s="23">
        <f t="shared" si="21"/>
        <v>71.7936</v>
      </c>
      <c r="P325" s="24" t="s">
        <v>61</v>
      </c>
      <c r="Q325" s="13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  <c r="GH325" s="32"/>
      <c r="GI325" s="32"/>
      <c r="GJ325" s="32"/>
      <c r="GK325" s="32"/>
      <c r="GL325" s="32"/>
      <c r="GM325" s="32"/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  <c r="IC325" s="32"/>
      <c r="ID325" s="32"/>
      <c r="IE325" s="32"/>
      <c r="IF325" s="32"/>
      <c r="IG325" s="32"/>
      <c r="IH325" s="32"/>
      <c r="II325" s="32"/>
      <c r="IJ325" s="32"/>
      <c r="IK325" s="32"/>
      <c r="IL325" s="32"/>
      <c r="IM325" s="32"/>
      <c r="IN325" s="32"/>
      <c r="IO325" s="32"/>
      <c r="IP325" s="32"/>
    </row>
    <row r="326" spans="1:250" s="2" customFormat="1" ht="18.75" customHeight="1">
      <c r="A326" s="13">
        <v>323</v>
      </c>
      <c r="B326" s="15" t="s">
        <v>868</v>
      </c>
      <c r="C326" s="15" t="s">
        <v>869</v>
      </c>
      <c r="D326" s="15" t="s">
        <v>21</v>
      </c>
      <c r="E326" s="15" t="s">
        <v>851</v>
      </c>
      <c r="F326" s="15" t="s">
        <v>852</v>
      </c>
      <c r="G326" s="16">
        <v>4</v>
      </c>
      <c r="H326" s="15" t="s">
        <v>853</v>
      </c>
      <c r="I326" s="27" t="s">
        <v>53</v>
      </c>
      <c r="J326" s="28"/>
      <c r="K326" s="28">
        <v>60</v>
      </c>
      <c r="L326" s="28">
        <v>78.26</v>
      </c>
      <c r="M326" s="28">
        <v>79.58</v>
      </c>
      <c r="N326" s="23">
        <f t="shared" si="22"/>
        <v>78.78800000000001</v>
      </c>
      <c r="O326" s="23">
        <f t="shared" si="21"/>
        <v>71.2728</v>
      </c>
      <c r="P326" s="24" t="s">
        <v>65</v>
      </c>
      <c r="Q326" s="16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</row>
    <row r="327" spans="1:250" s="2" customFormat="1" ht="18.75" customHeight="1">
      <c r="A327" s="13">
        <v>324</v>
      </c>
      <c r="B327" s="15" t="s">
        <v>870</v>
      </c>
      <c r="C327" s="15" t="s">
        <v>871</v>
      </c>
      <c r="D327" s="15" t="s">
        <v>21</v>
      </c>
      <c r="E327" s="15" t="s">
        <v>851</v>
      </c>
      <c r="F327" s="15" t="s">
        <v>852</v>
      </c>
      <c r="G327" s="16">
        <v>4</v>
      </c>
      <c r="H327" s="15" t="s">
        <v>853</v>
      </c>
      <c r="I327" s="27" t="s">
        <v>53</v>
      </c>
      <c r="J327" s="28"/>
      <c r="K327" s="28">
        <v>60</v>
      </c>
      <c r="L327" s="28">
        <v>77.13999999999999</v>
      </c>
      <c r="M327" s="28">
        <v>78.46</v>
      </c>
      <c r="N327" s="23">
        <f t="shared" si="22"/>
        <v>77.66799999999999</v>
      </c>
      <c r="O327" s="23">
        <f t="shared" si="21"/>
        <v>70.60079999999999</v>
      </c>
      <c r="P327" s="24" t="s">
        <v>69</v>
      </c>
      <c r="Q327" s="16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</row>
    <row r="328" spans="1:250" s="2" customFormat="1" ht="18.75" customHeight="1">
      <c r="A328" s="13">
        <v>325</v>
      </c>
      <c r="B328" s="14" t="s">
        <v>872</v>
      </c>
      <c r="C328" s="14" t="s">
        <v>873</v>
      </c>
      <c r="D328" s="14" t="s">
        <v>21</v>
      </c>
      <c r="E328" s="14" t="s">
        <v>851</v>
      </c>
      <c r="F328" s="14" t="s">
        <v>852</v>
      </c>
      <c r="G328" s="13">
        <v>4</v>
      </c>
      <c r="H328" s="14" t="s">
        <v>853</v>
      </c>
      <c r="I328" s="22" t="s">
        <v>238</v>
      </c>
      <c r="J328" s="23"/>
      <c r="K328" s="23">
        <v>61.5</v>
      </c>
      <c r="L328" s="23">
        <v>74.46</v>
      </c>
      <c r="M328" s="23">
        <v>79.9</v>
      </c>
      <c r="N328" s="23">
        <f t="shared" si="22"/>
        <v>76.636</v>
      </c>
      <c r="O328" s="23">
        <f t="shared" si="21"/>
        <v>70.5816</v>
      </c>
      <c r="P328" s="24" t="s">
        <v>102</v>
      </c>
      <c r="Q328" s="13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</row>
    <row r="329" spans="1:250" s="2" customFormat="1" ht="18.75" customHeight="1">
      <c r="A329" s="13">
        <v>326</v>
      </c>
      <c r="B329" s="14" t="s">
        <v>874</v>
      </c>
      <c r="C329" s="14" t="s">
        <v>875</v>
      </c>
      <c r="D329" s="14" t="s">
        <v>21</v>
      </c>
      <c r="E329" s="14" t="s">
        <v>851</v>
      </c>
      <c r="F329" s="14" t="s">
        <v>852</v>
      </c>
      <c r="G329" s="13">
        <v>4</v>
      </c>
      <c r="H329" s="14" t="s">
        <v>853</v>
      </c>
      <c r="I329" s="22" t="s">
        <v>155</v>
      </c>
      <c r="J329" s="23"/>
      <c r="K329" s="23">
        <v>68</v>
      </c>
      <c r="L329" s="22" t="s">
        <v>72</v>
      </c>
      <c r="M329" s="22" t="s">
        <v>72</v>
      </c>
      <c r="N329" s="22" t="str">
        <f>L329</f>
        <v>缺考</v>
      </c>
      <c r="O329" s="23">
        <f>K329*0.5</f>
        <v>34</v>
      </c>
      <c r="P329" s="26"/>
      <c r="Q329" s="13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</row>
    <row r="330" spans="1:250" s="2" customFormat="1" ht="18.75" customHeight="1">
      <c r="A330" s="13">
        <v>327</v>
      </c>
      <c r="B330" s="14" t="s">
        <v>876</v>
      </c>
      <c r="C330" s="14" t="s">
        <v>877</v>
      </c>
      <c r="D330" s="14" t="s">
        <v>21</v>
      </c>
      <c r="E330" s="14" t="s">
        <v>851</v>
      </c>
      <c r="F330" s="14" t="s">
        <v>878</v>
      </c>
      <c r="G330" s="13">
        <v>4</v>
      </c>
      <c r="H330" s="14" t="s">
        <v>879</v>
      </c>
      <c r="I330" s="22" t="s">
        <v>129</v>
      </c>
      <c r="J330" s="23"/>
      <c r="K330" s="23">
        <v>61</v>
      </c>
      <c r="L330" s="23">
        <v>87.2</v>
      </c>
      <c r="M330" s="23">
        <v>88.95</v>
      </c>
      <c r="N330" s="23">
        <f aca="true" t="shared" si="23" ref="N330:N355">L330*0.6+M330*0.4</f>
        <v>87.9</v>
      </c>
      <c r="O330" s="23">
        <f aca="true" t="shared" si="24" ref="O330:O355">K330*0.4+N330*0.6</f>
        <v>77.14</v>
      </c>
      <c r="P330" s="24" t="s">
        <v>26</v>
      </c>
      <c r="Q330" s="13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</row>
    <row r="331" spans="1:250" s="2" customFormat="1" ht="18.75" customHeight="1">
      <c r="A331" s="13">
        <v>328</v>
      </c>
      <c r="B331" s="14" t="s">
        <v>880</v>
      </c>
      <c r="C331" s="14" t="s">
        <v>881</v>
      </c>
      <c r="D331" s="14" t="s">
        <v>41</v>
      </c>
      <c r="E331" s="14" t="s">
        <v>851</v>
      </c>
      <c r="F331" s="14" t="s">
        <v>878</v>
      </c>
      <c r="G331" s="13">
        <v>4</v>
      </c>
      <c r="H331" s="14" t="s">
        <v>879</v>
      </c>
      <c r="I331" s="22" t="s">
        <v>49</v>
      </c>
      <c r="J331" s="23"/>
      <c r="K331" s="23">
        <v>65.5</v>
      </c>
      <c r="L331" s="23">
        <v>87.33999999999999</v>
      </c>
      <c r="M331" s="23">
        <v>79.37</v>
      </c>
      <c r="N331" s="23">
        <f t="shared" si="23"/>
        <v>84.15199999999999</v>
      </c>
      <c r="O331" s="23">
        <f t="shared" si="24"/>
        <v>76.6912</v>
      </c>
      <c r="P331" s="24" t="s">
        <v>30</v>
      </c>
      <c r="Q331" s="13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</row>
    <row r="332" spans="1:250" s="2" customFormat="1" ht="18.75" customHeight="1">
      <c r="A332" s="13">
        <v>329</v>
      </c>
      <c r="B332" s="14" t="s">
        <v>88</v>
      </c>
      <c r="C332" s="14" t="s">
        <v>882</v>
      </c>
      <c r="D332" s="14" t="s">
        <v>21</v>
      </c>
      <c r="E332" s="14" t="s">
        <v>851</v>
      </c>
      <c r="F332" s="14" t="s">
        <v>878</v>
      </c>
      <c r="G332" s="13">
        <v>4</v>
      </c>
      <c r="H332" s="14" t="s">
        <v>879</v>
      </c>
      <c r="I332" s="22" t="s">
        <v>290</v>
      </c>
      <c r="J332" s="23"/>
      <c r="K332" s="23">
        <v>66.5</v>
      </c>
      <c r="L332" s="23">
        <v>84.6</v>
      </c>
      <c r="M332" s="23">
        <v>81.08</v>
      </c>
      <c r="N332" s="23">
        <f t="shared" si="23"/>
        <v>83.19200000000001</v>
      </c>
      <c r="O332" s="23">
        <f t="shared" si="24"/>
        <v>76.51520000000001</v>
      </c>
      <c r="P332" s="24" t="s">
        <v>43</v>
      </c>
      <c r="Q332" s="13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</row>
    <row r="333" spans="1:250" s="2" customFormat="1" ht="18.75" customHeight="1">
      <c r="A333" s="13">
        <v>330</v>
      </c>
      <c r="B333" s="14" t="s">
        <v>883</v>
      </c>
      <c r="C333" s="14" t="s">
        <v>884</v>
      </c>
      <c r="D333" s="14" t="s">
        <v>41</v>
      </c>
      <c r="E333" s="14" t="s">
        <v>851</v>
      </c>
      <c r="F333" s="14" t="s">
        <v>878</v>
      </c>
      <c r="G333" s="13">
        <v>4</v>
      </c>
      <c r="H333" s="14" t="s">
        <v>879</v>
      </c>
      <c r="I333" s="22" t="s">
        <v>443</v>
      </c>
      <c r="J333" s="23"/>
      <c r="K333" s="23">
        <v>53</v>
      </c>
      <c r="L333" s="23">
        <v>88.81999999999998</v>
      </c>
      <c r="M333" s="23">
        <v>93.28</v>
      </c>
      <c r="N333" s="23">
        <f t="shared" si="23"/>
        <v>90.60399999999998</v>
      </c>
      <c r="O333" s="23">
        <f t="shared" si="24"/>
        <v>75.5624</v>
      </c>
      <c r="P333" s="24" t="s">
        <v>46</v>
      </c>
      <c r="Q333" s="13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</row>
    <row r="334" spans="1:250" s="2" customFormat="1" ht="18.75" customHeight="1">
      <c r="A334" s="13">
        <v>331</v>
      </c>
      <c r="B334" s="14" t="s">
        <v>885</v>
      </c>
      <c r="C334" s="14" t="s">
        <v>886</v>
      </c>
      <c r="D334" s="14" t="s">
        <v>41</v>
      </c>
      <c r="E334" s="14" t="s">
        <v>851</v>
      </c>
      <c r="F334" s="14" t="s">
        <v>878</v>
      </c>
      <c r="G334" s="13">
        <v>4</v>
      </c>
      <c r="H334" s="14" t="s">
        <v>879</v>
      </c>
      <c r="I334" s="22" t="s">
        <v>536</v>
      </c>
      <c r="J334" s="23"/>
      <c r="K334" s="23">
        <v>55.5</v>
      </c>
      <c r="L334" s="23">
        <v>89.22000000000003</v>
      </c>
      <c r="M334" s="23">
        <v>87.24</v>
      </c>
      <c r="N334" s="23">
        <f t="shared" si="23"/>
        <v>88.42800000000003</v>
      </c>
      <c r="O334" s="23">
        <f t="shared" si="24"/>
        <v>75.25680000000003</v>
      </c>
      <c r="P334" s="24" t="s">
        <v>50</v>
      </c>
      <c r="Q334" s="13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</row>
    <row r="335" spans="1:250" s="2" customFormat="1" ht="18.75" customHeight="1">
      <c r="A335" s="13">
        <v>332</v>
      </c>
      <c r="B335" s="14" t="s">
        <v>887</v>
      </c>
      <c r="C335" s="14" t="s">
        <v>888</v>
      </c>
      <c r="D335" s="14" t="s">
        <v>41</v>
      </c>
      <c r="E335" s="14" t="s">
        <v>851</v>
      </c>
      <c r="F335" s="14" t="s">
        <v>878</v>
      </c>
      <c r="G335" s="13">
        <v>4</v>
      </c>
      <c r="H335" s="14" t="s">
        <v>879</v>
      </c>
      <c r="I335" s="22" t="s">
        <v>158</v>
      </c>
      <c r="J335" s="23"/>
      <c r="K335" s="23">
        <v>63</v>
      </c>
      <c r="L335" s="23">
        <v>75.72</v>
      </c>
      <c r="M335" s="23">
        <v>68.6</v>
      </c>
      <c r="N335" s="23">
        <f t="shared" si="23"/>
        <v>72.87199999999999</v>
      </c>
      <c r="O335" s="23">
        <f t="shared" si="24"/>
        <v>68.9232</v>
      </c>
      <c r="P335" s="24" t="s">
        <v>54</v>
      </c>
      <c r="Q335" s="13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</row>
    <row r="336" spans="1:250" s="2" customFormat="1" ht="18.75" customHeight="1">
      <c r="A336" s="13">
        <v>333</v>
      </c>
      <c r="B336" s="14" t="s">
        <v>889</v>
      </c>
      <c r="C336" s="14" t="s">
        <v>890</v>
      </c>
      <c r="D336" s="14" t="s">
        <v>21</v>
      </c>
      <c r="E336" s="14" t="s">
        <v>851</v>
      </c>
      <c r="F336" s="14" t="s">
        <v>878</v>
      </c>
      <c r="G336" s="13">
        <v>4</v>
      </c>
      <c r="H336" s="14" t="s">
        <v>879</v>
      </c>
      <c r="I336" s="22" t="s">
        <v>177</v>
      </c>
      <c r="J336" s="23"/>
      <c r="K336" s="23">
        <v>58</v>
      </c>
      <c r="L336" s="23">
        <v>81.38</v>
      </c>
      <c r="M336" s="23">
        <v>61.65</v>
      </c>
      <c r="N336" s="23">
        <f t="shared" si="23"/>
        <v>73.488</v>
      </c>
      <c r="O336" s="23">
        <f t="shared" si="24"/>
        <v>67.2928</v>
      </c>
      <c r="P336" s="24" t="s">
        <v>57</v>
      </c>
      <c r="Q336" s="13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</row>
    <row r="337" spans="1:250" s="2" customFormat="1" ht="18.75" customHeight="1">
      <c r="A337" s="13">
        <v>334</v>
      </c>
      <c r="B337" s="14" t="s">
        <v>891</v>
      </c>
      <c r="C337" s="14" t="s">
        <v>892</v>
      </c>
      <c r="D337" s="14" t="s">
        <v>41</v>
      </c>
      <c r="E337" s="14" t="s">
        <v>851</v>
      </c>
      <c r="F337" s="14" t="s">
        <v>878</v>
      </c>
      <c r="G337" s="13">
        <v>4</v>
      </c>
      <c r="H337" s="14" t="s">
        <v>879</v>
      </c>
      <c r="I337" s="22" t="s">
        <v>241</v>
      </c>
      <c r="J337" s="23"/>
      <c r="K337" s="23">
        <v>51.5</v>
      </c>
      <c r="L337" s="23">
        <v>77.02000000000001</v>
      </c>
      <c r="M337" s="23">
        <v>78.44</v>
      </c>
      <c r="N337" s="23">
        <f t="shared" si="23"/>
        <v>77.58800000000001</v>
      </c>
      <c r="O337" s="23">
        <f t="shared" si="24"/>
        <v>67.15280000000001</v>
      </c>
      <c r="P337" s="24" t="s">
        <v>61</v>
      </c>
      <c r="Q337" s="13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</row>
    <row r="338" spans="1:250" s="2" customFormat="1" ht="18.75" customHeight="1">
      <c r="A338" s="13">
        <v>335</v>
      </c>
      <c r="B338" s="14" t="s">
        <v>893</v>
      </c>
      <c r="C338" s="14" t="s">
        <v>894</v>
      </c>
      <c r="D338" s="14" t="s">
        <v>41</v>
      </c>
      <c r="E338" s="14" t="s">
        <v>851</v>
      </c>
      <c r="F338" s="14" t="s">
        <v>878</v>
      </c>
      <c r="G338" s="13">
        <v>4</v>
      </c>
      <c r="H338" s="14" t="s">
        <v>879</v>
      </c>
      <c r="I338" s="22" t="s">
        <v>42</v>
      </c>
      <c r="J338" s="23"/>
      <c r="K338" s="23">
        <v>70</v>
      </c>
      <c r="L338" s="23">
        <v>77.55999999999997</v>
      </c>
      <c r="M338" s="23">
        <v>36.93</v>
      </c>
      <c r="N338" s="23">
        <f t="shared" si="23"/>
        <v>61.30799999999998</v>
      </c>
      <c r="O338" s="23">
        <f t="shared" si="24"/>
        <v>64.78479999999999</v>
      </c>
      <c r="P338" s="24" t="s">
        <v>65</v>
      </c>
      <c r="Q338" s="13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</row>
    <row r="339" spans="1:250" s="2" customFormat="1" ht="18.75" customHeight="1">
      <c r="A339" s="13">
        <v>336</v>
      </c>
      <c r="B339" s="15" t="s">
        <v>200</v>
      </c>
      <c r="C339" s="15" t="s">
        <v>895</v>
      </c>
      <c r="D339" s="15" t="s">
        <v>21</v>
      </c>
      <c r="E339" s="15" t="s">
        <v>851</v>
      </c>
      <c r="F339" s="15" t="s">
        <v>878</v>
      </c>
      <c r="G339" s="16">
        <v>4</v>
      </c>
      <c r="H339" s="15" t="s">
        <v>879</v>
      </c>
      <c r="I339" s="27" t="s">
        <v>568</v>
      </c>
      <c r="J339" s="28"/>
      <c r="K339" s="28">
        <v>46</v>
      </c>
      <c r="L339" s="28">
        <v>79.8</v>
      </c>
      <c r="M339" s="28">
        <v>52.39</v>
      </c>
      <c r="N339" s="23">
        <f t="shared" si="23"/>
        <v>68.836</v>
      </c>
      <c r="O339" s="23">
        <f t="shared" si="24"/>
        <v>59.7016</v>
      </c>
      <c r="P339" s="24" t="s">
        <v>69</v>
      </c>
      <c r="Q339" s="16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</row>
    <row r="340" spans="1:250" s="2" customFormat="1" ht="18.75" customHeight="1">
      <c r="A340" s="13">
        <v>337</v>
      </c>
      <c r="B340" s="15" t="s">
        <v>896</v>
      </c>
      <c r="C340" s="15" t="s">
        <v>897</v>
      </c>
      <c r="D340" s="15" t="s">
        <v>41</v>
      </c>
      <c r="E340" s="15" t="s">
        <v>851</v>
      </c>
      <c r="F340" s="15" t="s">
        <v>878</v>
      </c>
      <c r="G340" s="16">
        <v>4</v>
      </c>
      <c r="H340" s="15" t="s">
        <v>879</v>
      </c>
      <c r="I340" s="27" t="s">
        <v>505</v>
      </c>
      <c r="J340" s="28"/>
      <c r="K340" s="28">
        <v>50</v>
      </c>
      <c r="L340" s="28">
        <v>75.29999999999998</v>
      </c>
      <c r="M340" s="28">
        <v>47.93</v>
      </c>
      <c r="N340" s="23">
        <f t="shared" si="23"/>
        <v>64.35199999999999</v>
      </c>
      <c r="O340" s="23">
        <f t="shared" si="24"/>
        <v>58.61119999999999</v>
      </c>
      <c r="P340" s="24" t="s">
        <v>102</v>
      </c>
      <c r="Q340" s="16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</row>
    <row r="341" spans="1:250" s="2" customFormat="1" ht="18.75" customHeight="1">
      <c r="A341" s="13">
        <v>338</v>
      </c>
      <c r="B341" s="14" t="s">
        <v>898</v>
      </c>
      <c r="C341" s="14" t="s">
        <v>899</v>
      </c>
      <c r="D341" s="14" t="s">
        <v>21</v>
      </c>
      <c r="E341" s="14" t="s">
        <v>900</v>
      </c>
      <c r="F341" s="14" t="s">
        <v>901</v>
      </c>
      <c r="G341" s="13">
        <v>5</v>
      </c>
      <c r="H341" s="14" t="s">
        <v>902</v>
      </c>
      <c r="I341" s="22" t="s">
        <v>25</v>
      </c>
      <c r="J341" s="23"/>
      <c r="K341" s="23">
        <v>64.5</v>
      </c>
      <c r="L341" s="23">
        <v>84.50000000000001</v>
      </c>
      <c r="M341" s="23">
        <v>83.96</v>
      </c>
      <c r="N341" s="23">
        <f t="shared" si="23"/>
        <v>84.284</v>
      </c>
      <c r="O341" s="23">
        <f t="shared" si="24"/>
        <v>76.3704</v>
      </c>
      <c r="P341" s="24" t="s">
        <v>26</v>
      </c>
      <c r="Q341" s="13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</row>
    <row r="342" spans="1:250" s="2" customFormat="1" ht="18.75" customHeight="1">
      <c r="A342" s="13">
        <v>339</v>
      </c>
      <c r="B342" s="14" t="s">
        <v>903</v>
      </c>
      <c r="C342" s="14" t="s">
        <v>904</v>
      </c>
      <c r="D342" s="14" t="s">
        <v>21</v>
      </c>
      <c r="E342" s="14" t="s">
        <v>900</v>
      </c>
      <c r="F342" s="14" t="s">
        <v>901</v>
      </c>
      <c r="G342" s="13">
        <v>5</v>
      </c>
      <c r="H342" s="14" t="s">
        <v>902</v>
      </c>
      <c r="I342" s="22" t="s">
        <v>233</v>
      </c>
      <c r="J342" s="23"/>
      <c r="K342" s="23">
        <v>59</v>
      </c>
      <c r="L342" s="23">
        <v>86.88</v>
      </c>
      <c r="M342" s="23">
        <v>86.8</v>
      </c>
      <c r="N342" s="23">
        <f t="shared" si="23"/>
        <v>86.84799999999998</v>
      </c>
      <c r="O342" s="23">
        <f t="shared" si="24"/>
        <v>75.7088</v>
      </c>
      <c r="P342" s="24" t="s">
        <v>30</v>
      </c>
      <c r="Q342" s="13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</row>
    <row r="343" spans="1:250" s="2" customFormat="1" ht="18.75" customHeight="1">
      <c r="A343" s="13">
        <v>340</v>
      </c>
      <c r="B343" s="14" t="s">
        <v>905</v>
      </c>
      <c r="C343" s="14" t="s">
        <v>906</v>
      </c>
      <c r="D343" s="14" t="s">
        <v>21</v>
      </c>
      <c r="E343" s="14" t="s">
        <v>900</v>
      </c>
      <c r="F343" s="14" t="s">
        <v>901</v>
      </c>
      <c r="G343" s="13">
        <v>5</v>
      </c>
      <c r="H343" s="14" t="s">
        <v>902</v>
      </c>
      <c r="I343" s="22" t="s">
        <v>90</v>
      </c>
      <c r="J343" s="23"/>
      <c r="K343" s="23">
        <v>67.5</v>
      </c>
      <c r="L343" s="23">
        <v>79.74000000000001</v>
      </c>
      <c r="M343" s="23">
        <v>81.64</v>
      </c>
      <c r="N343" s="23">
        <f t="shared" si="23"/>
        <v>80.5</v>
      </c>
      <c r="O343" s="23">
        <f t="shared" si="24"/>
        <v>75.3</v>
      </c>
      <c r="P343" s="24" t="s">
        <v>43</v>
      </c>
      <c r="Q343" s="13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</row>
    <row r="344" spans="1:250" s="2" customFormat="1" ht="18.75" customHeight="1">
      <c r="A344" s="13">
        <v>341</v>
      </c>
      <c r="B344" s="14" t="s">
        <v>907</v>
      </c>
      <c r="C344" s="14" t="s">
        <v>908</v>
      </c>
      <c r="D344" s="14" t="s">
        <v>21</v>
      </c>
      <c r="E344" s="14" t="s">
        <v>900</v>
      </c>
      <c r="F344" s="14" t="s">
        <v>901</v>
      </c>
      <c r="G344" s="13">
        <v>5</v>
      </c>
      <c r="H344" s="14" t="s">
        <v>902</v>
      </c>
      <c r="I344" s="22" t="s">
        <v>95</v>
      </c>
      <c r="J344" s="23"/>
      <c r="K344" s="23">
        <v>68.5</v>
      </c>
      <c r="L344" s="23">
        <v>74.48</v>
      </c>
      <c r="M344" s="23">
        <v>80.92</v>
      </c>
      <c r="N344" s="23">
        <f t="shared" si="23"/>
        <v>77.05600000000001</v>
      </c>
      <c r="O344" s="23">
        <f t="shared" si="24"/>
        <v>73.6336</v>
      </c>
      <c r="P344" s="24" t="s">
        <v>46</v>
      </c>
      <c r="Q344" s="13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</row>
    <row r="345" spans="1:250" s="2" customFormat="1" ht="18.75" customHeight="1">
      <c r="A345" s="13">
        <v>342</v>
      </c>
      <c r="B345" s="14" t="s">
        <v>909</v>
      </c>
      <c r="C345" s="14" t="s">
        <v>910</v>
      </c>
      <c r="D345" s="14" t="s">
        <v>21</v>
      </c>
      <c r="E345" s="14" t="s">
        <v>900</v>
      </c>
      <c r="F345" s="14" t="s">
        <v>901</v>
      </c>
      <c r="G345" s="13">
        <v>5</v>
      </c>
      <c r="H345" s="14" t="s">
        <v>902</v>
      </c>
      <c r="I345" s="22" t="s">
        <v>90</v>
      </c>
      <c r="J345" s="23"/>
      <c r="K345" s="23">
        <v>67.5</v>
      </c>
      <c r="L345" s="23">
        <v>77.3</v>
      </c>
      <c r="M345" s="23">
        <v>77.72</v>
      </c>
      <c r="N345" s="23">
        <f t="shared" si="23"/>
        <v>77.46799999999999</v>
      </c>
      <c r="O345" s="23">
        <f t="shared" si="24"/>
        <v>73.48079999999999</v>
      </c>
      <c r="P345" s="24" t="s">
        <v>50</v>
      </c>
      <c r="Q345" s="13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</row>
    <row r="346" spans="1:250" s="2" customFormat="1" ht="18.75" customHeight="1">
      <c r="A346" s="13">
        <v>343</v>
      </c>
      <c r="B346" s="14" t="s">
        <v>911</v>
      </c>
      <c r="C346" s="14" t="s">
        <v>912</v>
      </c>
      <c r="D346" s="14" t="s">
        <v>21</v>
      </c>
      <c r="E346" s="14" t="s">
        <v>900</v>
      </c>
      <c r="F346" s="14" t="s">
        <v>901</v>
      </c>
      <c r="G346" s="13">
        <v>5</v>
      </c>
      <c r="H346" s="14" t="s">
        <v>902</v>
      </c>
      <c r="I346" s="22" t="s">
        <v>146</v>
      </c>
      <c r="J346" s="23"/>
      <c r="K346" s="23">
        <v>53.5</v>
      </c>
      <c r="L346" s="23">
        <v>86.46</v>
      </c>
      <c r="M346" s="23">
        <v>86.64000000000001</v>
      </c>
      <c r="N346" s="23">
        <f t="shared" si="23"/>
        <v>86.53200000000001</v>
      </c>
      <c r="O346" s="23">
        <f t="shared" si="24"/>
        <v>73.31920000000001</v>
      </c>
      <c r="P346" s="24" t="s">
        <v>54</v>
      </c>
      <c r="Q346" s="13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</row>
    <row r="347" spans="1:250" s="2" customFormat="1" ht="18.75" customHeight="1">
      <c r="A347" s="13">
        <v>344</v>
      </c>
      <c r="B347" s="14" t="s">
        <v>913</v>
      </c>
      <c r="C347" s="14" t="s">
        <v>914</v>
      </c>
      <c r="D347" s="14" t="s">
        <v>41</v>
      </c>
      <c r="E347" s="14" t="s">
        <v>900</v>
      </c>
      <c r="F347" s="14" t="s">
        <v>901</v>
      </c>
      <c r="G347" s="13">
        <v>5</v>
      </c>
      <c r="H347" s="14" t="s">
        <v>902</v>
      </c>
      <c r="I347" s="22" t="s">
        <v>536</v>
      </c>
      <c r="J347" s="23"/>
      <c r="K347" s="23">
        <v>55.5</v>
      </c>
      <c r="L347" s="23">
        <v>86.34</v>
      </c>
      <c r="M347" s="23">
        <v>82.5</v>
      </c>
      <c r="N347" s="23">
        <f t="shared" si="23"/>
        <v>84.804</v>
      </c>
      <c r="O347" s="23">
        <f t="shared" si="24"/>
        <v>73.0824</v>
      </c>
      <c r="P347" s="24" t="s">
        <v>57</v>
      </c>
      <c r="Q347" s="13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</row>
    <row r="348" spans="1:250" s="2" customFormat="1" ht="18.75" customHeight="1">
      <c r="A348" s="13">
        <v>345</v>
      </c>
      <c r="B348" s="14" t="s">
        <v>915</v>
      </c>
      <c r="C348" s="14" t="s">
        <v>916</v>
      </c>
      <c r="D348" s="14" t="s">
        <v>41</v>
      </c>
      <c r="E348" s="14" t="s">
        <v>900</v>
      </c>
      <c r="F348" s="14" t="s">
        <v>901</v>
      </c>
      <c r="G348" s="13">
        <v>5</v>
      </c>
      <c r="H348" s="14" t="s">
        <v>902</v>
      </c>
      <c r="I348" s="22" t="s">
        <v>68</v>
      </c>
      <c r="J348" s="23"/>
      <c r="K348" s="23">
        <v>54.5</v>
      </c>
      <c r="L348" s="23">
        <v>84.34</v>
      </c>
      <c r="M348" s="23">
        <v>85.84</v>
      </c>
      <c r="N348" s="23">
        <f t="shared" si="23"/>
        <v>84.94</v>
      </c>
      <c r="O348" s="23">
        <f t="shared" si="24"/>
        <v>72.764</v>
      </c>
      <c r="P348" s="24" t="s">
        <v>61</v>
      </c>
      <c r="Q348" s="13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</row>
    <row r="349" spans="1:250" s="2" customFormat="1" ht="18.75" customHeight="1">
      <c r="A349" s="13">
        <v>346</v>
      </c>
      <c r="B349" s="14" t="s">
        <v>917</v>
      </c>
      <c r="C349" s="14" t="s">
        <v>918</v>
      </c>
      <c r="D349" s="14" t="s">
        <v>21</v>
      </c>
      <c r="E349" s="14" t="s">
        <v>900</v>
      </c>
      <c r="F349" s="14" t="s">
        <v>901</v>
      </c>
      <c r="G349" s="13">
        <v>5</v>
      </c>
      <c r="H349" s="14" t="s">
        <v>902</v>
      </c>
      <c r="I349" s="22" t="s">
        <v>174</v>
      </c>
      <c r="J349" s="23"/>
      <c r="K349" s="23">
        <v>60.5</v>
      </c>
      <c r="L349" s="23">
        <v>76.8</v>
      </c>
      <c r="M349" s="23">
        <v>81.2</v>
      </c>
      <c r="N349" s="23">
        <f t="shared" si="23"/>
        <v>78.56</v>
      </c>
      <c r="O349" s="23">
        <f t="shared" si="24"/>
        <v>71.33600000000001</v>
      </c>
      <c r="P349" s="24" t="s">
        <v>65</v>
      </c>
      <c r="Q349" s="13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2"/>
      <c r="IM349" s="32"/>
      <c r="IN349" s="32"/>
      <c r="IO349" s="32"/>
      <c r="IP349" s="32"/>
    </row>
    <row r="350" spans="1:250" s="2" customFormat="1" ht="18.75" customHeight="1">
      <c r="A350" s="13">
        <v>347</v>
      </c>
      <c r="B350" s="14" t="s">
        <v>919</v>
      </c>
      <c r="C350" s="14" t="s">
        <v>920</v>
      </c>
      <c r="D350" s="14" t="s">
        <v>21</v>
      </c>
      <c r="E350" s="14" t="s">
        <v>900</v>
      </c>
      <c r="F350" s="14" t="s">
        <v>901</v>
      </c>
      <c r="G350" s="13">
        <v>5</v>
      </c>
      <c r="H350" s="14" t="s">
        <v>902</v>
      </c>
      <c r="I350" s="22" t="s">
        <v>60</v>
      </c>
      <c r="J350" s="23"/>
      <c r="K350" s="23">
        <v>57.5</v>
      </c>
      <c r="L350" s="23">
        <v>80.25999999999999</v>
      </c>
      <c r="M350" s="23">
        <v>79.14000000000001</v>
      </c>
      <c r="N350" s="23">
        <f t="shared" si="23"/>
        <v>79.812</v>
      </c>
      <c r="O350" s="23">
        <f t="shared" si="24"/>
        <v>70.8872</v>
      </c>
      <c r="P350" s="24" t="s">
        <v>69</v>
      </c>
      <c r="Q350" s="13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  <c r="FZ350" s="32"/>
      <c r="GA350" s="32"/>
      <c r="GB350" s="32"/>
      <c r="GC350" s="32"/>
      <c r="GD350" s="32"/>
      <c r="GE350" s="32"/>
      <c r="GF350" s="32"/>
      <c r="GG350" s="32"/>
      <c r="GH350" s="32"/>
      <c r="GI350" s="32"/>
      <c r="GJ350" s="32"/>
      <c r="GK350" s="32"/>
      <c r="GL350" s="32"/>
      <c r="GM350" s="32"/>
      <c r="GN350" s="32"/>
      <c r="GO350" s="32"/>
      <c r="GP350" s="32"/>
      <c r="GQ350" s="32"/>
      <c r="GR350" s="32"/>
      <c r="GS350" s="32"/>
      <c r="GT350" s="32"/>
      <c r="GU350" s="32"/>
      <c r="GV350" s="32"/>
      <c r="GW350" s="32"/>
      <c r="GX350" s="32"/>
      <c r="GY350" s="32"/>
      <c r="GZ350" s="32"/>
      <c r="HA350" s="32"/>
      <c r="HB350" s="32"/>
      <c r="HC350" s="32"/>
      <c r="HD350" s="32"/>
      <c r="HE350" s="32"/>
      <c r="HF350" s="32"/>
      <c r="HG350" s="32"/>
      <c r="HH350" s="32"/>
      <c r="HI350" s="32"/>
      <c r="HJ350" s="32"/>
      <c r="HK350" s="32"/>
      <c r="HL350" s="32"/>
      <c r="HM350" s="32"/>
      <c r="HN350" s="32"/>
      <c r="HO350" s="32"/>
      <c r="HP350" s="32"/>
      <c r="HQ350" s="32"/>
      <c r="HR350" s="32"/>
      <c r="HS350" s="32"/>
      <c r="HT350" s="32"/>
      <c r="HU350" s="32"/>
      <c r="HV350" s="32"/>
      <c r="HW350" s="32"/>
      <c r="HX350" s="32"/>
      <c r="HY350" s="32"/>
      <c r="HZ350" s="32"/>
      <c r="IA350" s="32"/>
      <c r="IB350" s="32"/>
      <c r="IC350" s="32"/>
      <c r="ID350" s="32"/>
      <c r="IE350" s="32"/>
      <c r="IF350" s="32"/>
      <c r="IG350" s="32"/>
      <c r="IH350" s="32"/>
      <c r="II350" s="32"/>
      <c r="IJ350" s="32"/>
      <c r="IK350" s="32"/>
      <c r="IL350" s="32"/>
      <c r="IM350" s="32"/>
      <c r="IN350" s="32"/>
      <c r="IO350" s="32"/>
      <c r="IP350" s="32"/>
    </row>
    <row r="351" spans="1:250" s="2" customFormat="1" ht="18.75" customHeight="1">
      <c r="A351" s="13">
        <v>348</v>
      </c>
      <c r="B351" s="14" t="s">
        <v>921</v>
      </c>
      <c r="C351" s="14" t="s">
        <v>922</v>
      </c>
      <c r="D351" s="14" t="s">
        <v>21</v>
      </c>
      <c r="E351" s="14" t="s">
        <v>900</v>
      </c>
      <c r="F351" s="14" t="s">
        <v>901</v>
      </c>
      <c r="G351" s="13">
        <v>5</v>
      </c>
      <c r="H351" s="14" t="s">
        <v>902</v>
      </c>
      <c r="I351" s="22" t="s">
        <v>177</v>
      </c>
      <c r="J351" s="23"/>
      <c r="K351" s="23">
        <v>58</v>
      </c>
      <c r="L351" s="23">
        <v>80.28</v>
      </c>
      <c r="M351" s="23">
        <v>77.16</v>
      </c>
      <c r="N351" s="23">
        <f t="shared" si="23"/>
        <v>79.032</v>
      </c>
      <c r="O351" s="23">
        <f t="shared" si="24"/>
        <v>70.6192</v>
      </c>
      <c r="P351" s="24" t="s">
        <v>102</v>
      </c>
      <c r="Q351" s="13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  <c r="GH351" s="32"/>
      <c r="GI351" s="32"/>
      <c r="GJ351" s="32"/>
      <c r="GK351" s="32"/>
      <c r="GL351" s="32"/>
      <c r="GM351" s="32"/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  <c r="IC351" s="32"/>
      <c r="ID351" s="32"/>
      <c r="IE351" s="32"/>
      <c r="IF351" s="32"/>
      <c r="IG351" s="32"/>
      <c r="IH351" s="32"/>
      <c r="II351" s="32"/>
      <c r="IJ351" s="32"/>
      <c r="IK351" s="32"/>
      <c r="IL351" s="32"/>
      <c r="IM351" s="32"/>
      <c r="IN351" s="32"/>
      <c r="IO351" s="32"/>
      <c r="IP351" s="32"/>
    </row>
    <row r="352" spans="1:250" s="2" customFormat="1" ht="18.75" customHeight="1">
      <c r="A352" s="13">
        <v>349</v>
      </c>
      <c r="B352" s="14" t="s">
        <v>923</v>
      </c>
      <c r="C352" s="14" t="s">
        <v>924</v>
      </c>
      <c r="D352" s="14" t="s">
        <v>21</v>
      </c>
      <c r="E352" s="14" t="s">
        <v>900</v>
      </c>
      <c r="F352" s="14" t="s">
        <v>901</v>
      </c>
      <c r="G352" s="13">
        <v>5</v>
      </c>
      <c r="H352" s="14" t="s">
        <v>902</v>
      </c>
      <c r="I352" s="22" t="s">
        <v>415</v>
      </c>
      <c r="J352" s="23"/>
      <c r="K352" s="23">
        <v>58.5</v>
      </c>
      <c r="L352" s="23">
        <v>76.04</v>
      </c>
      <c r="M352" s="23">
        <v>78.34</v>
      </c>
      <c r="N352" s="23">
        <f t="shared" si="23"/>
        <v>76.96000000000001</v>
      </c>
      <c r="O352" s="23">
        <f t="shared" si="24"/>
        <v>69.57600000000001</v>
      </c>
      <c r="P352" s="24" t="s">
        <v>106</v>
      </c>
      <c r="Q352" s="13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  <c r="FK352" s="32"/>
      <c r="FL352" s="32"/>
      <c r="FM352" s="32"/>
      <c r="FN352" s="32"/>
      <c r="FO352" s="32"/>
      <c r="FP352" s="32"/>
      <c r="FQ352" s="32"/>
      <c r="FR352" s="32"/>
      <c r="FS352" s="32"/>
      <c r="FT352" s="32"/>
      <c r="FU352" s="32"/>
      <c r="FV352" s="32"/>
      <c r="FW352" s="32"/>
      <c r="FX352" s="32"/>
      <c r="FY352" s="32"/>
      <c r="FZ352" s="32"/>
      <c r="GA352" s="32"/>
      <c r="GB352" s="32"/>
      <c r="GC352" s="32"/>
      <c r="GD352" s="32"/>
      <c r="GE352" s="32"/>
      <c r="GF352" s="32"/>
      <c r="GG352" s="32"/>
      <c r="GH352" s="32"/>
      <c r="GI352" s="32"/>
      <c r="GJ352" s="32"/>
      <c r="GK352" s="32"/>
      <c r="GL352" s="32"/>
      <c r="GM352" s="32"/>
      <c r="GN352" s="32"/>
      <c r="GO352" s="32"/>
      <c r="GP352" s="32"/>
      <c r="GQ352" s="32"/>
      <c r="GR352" s="32"/>
      <c r="GS352" s="32"/>
      <c r="GT352" s="32"/>
      <c r="GU352" s="32"/>
      <c r="GV352" s="32"/>
      <c r="GW352" s="32"/>
      <c r="GX352" s="32"/>
      <c r="GY352" s="32"/>
      <c r="GZ352" s="32"/>
      <c r="HA352" s="32"/>
      <c r="HB352" s="32"/>
      <c r="HC352" s="32"/>
      <c r="HD352" s="32"/>
      <c r="HE352" s="32"/>
      <c r="HF352" s="32"/>
      <c r="HG352" s="32"/>
      <c r="HH352" s="32"/>
      <c r="HI352" s="32"/>
      <c r="HJ352" s="32"/>
      <c r="HK352" s="32"/>
      <c r="HL352" s="32"/>
      <c r="HM352" s="32"/>
      <c r="HN352" s="32"/>
      <c r="HO352" s="32"/>
      <c r="HP352" s="32"/>
      <c r="HQ352" s="32"/>
      <c r="HR352" s="32"/>
      <c r="HS352" s="32"/>
      <c r="HT352" s="32"/>
      <c r="HU352" s="32"/>
      <c r="HV352" s="32"/>
      <c r="HW352" s="32"/>
      <c r="HX352" s="32"/>
      <c r="HY352" s="32"/>
      <c r="HZ352" s="32"/>
      <c r="IA352" s="32"/>
      <c r="IB352" s="32"/>
      <c r="IC352" s="32"/>
      <c r="ID352" s="32"/>
      <c r="IE352" s="32"/>
      <c r="IF352" s="32"/>
      <c r="IG352" s="32"/>
      <c r="IH352" s="32"/>
      <c r="II352" s="32"/>
      <c r="IJ352" s="32"/>
      <c r="IK352" s="32"/>
      <c r="IL352" s="32"/>
      <c r="IM352" s="32"/>
      <c r="IN352" s="32"/>
      <c r="IO352" s="32"/>
      <c r="IP352" s="32"/>
    </row>
    <row r="353" spans="1:250" s="2" customFormat="1" ht="18.75" customHeight="1">
      <c r="A353" s="13">
        <v>350</v>
      </c>
      <c r="B353" s="14" t="s">
        <v>925</v>
      </c>
      <c r="C353" s="14" t="s">
        <v>926</v>
      </c>
      <c r="D353" s="14" t="s">
        <v>21</v>
      </c>
      <c r="E353" s="14" t="s">
        <v>900</v>
      </c>
      <c r="F353" s="14" t="s">
        <v>901</v>
      </c>
      <c r="G353" s="13">
        <v>5</v>
      </c>
      <c r="H353" s="14" t="s">
        <v>902</v>
      </c>
      <c r="I353" s="22" t="s">
        <v>621</v>
      </c>
      <c r="J353" s="23"/>
      <c r="K353" s="23">
        <v>62.5</v>
      </c>
      <c r="L353" s="23">
        <v>74.72000000000001</v>
      </c>
      <c r="M353" s="23">
        <v>72.53999999999999</v>
      </c>
      <c r="N353" s="23">
        <f t="shared" si="23"/>
        <v>73.84800000000001</v>
      </c>
      <c r="O353" s="23">
        <f t="shared" si="24"/>
        <v>69.3088</v>
      </c>
      <c r="P353" s="24" t="s">
        <v>109</v>
      </c>
      <c r="Q353" s="13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  <c r="FK353" s="32"/>
      <c r="FL353" s="32"/>
      <c r="FM353" s="32"/>
      <c r="FN353" s="32"/>
      <c r="FO353" s="32"/>
      <c r="FP353" s="32"/>
      <c r="FQ353" s="32"/>
      <c r="FR353" s="32"/>
      <c r="FS353" s="32"/>
      <c r="FT353" s="32"/>
      <c r="FU353" s="32"/>
      <c r="FV353" s="32"/>
      <c r="FW353" s="32"/>
      <c r="FX353" s="32"/>
      <c r="FY353" s="32"/>
      <c r="FZ353" s="32"/>
      <c r="GA353" s="32"/>
      <c r="GB353" s="32"/>
      <c r="GC353" s="32"/>
      <c r="GD353" s="32"/>
      <c r="GE353" s="32"/>
      <c r="GF353" s="32"/>
      <c r="GG353" s="32"/>
      <c r="GH353" s="32"/>
      <c r="GI353" s="32"/>
      <c r="GJ353" s="32"/>
      <c r="GK353" s="32"/>
      <c r="GL353" s="32"/>
      <c r="GM353" s="32"/>
      <c r="GN353" s="32"/>
      <c r="GO353" s="32"/>
      <c r="GP353" s="32"/>
      <c r="GQ353" s="32"/>
      <c r="GR353" s="32"/>
      <c r="GS353" s="32"/>
      <c r="GT353" s="32"/>
      <c r="GU353" s="32"/>
      <c r="GV353" s="32"/>
      <c r="GW353" s="32"/>
      <c r="GX353" s="32"/>
      <c r="GY353" s="32"/>
      <c r="GZ353" s="32"/>
      <c r="HA353" s="32"/>
      <c r="HB353" s="32"/>
      <c r="HC353" s="32"/>
      <c r="HD353" s="32"/>
      <c r="HE353" s="32"/>
      <c r="HF353" s="32"/>
      <c r="HG353" s="32"/>
      <c r="HH353" s="32"/>
      <c r="HI353" s="32"/>
      <c r="HJ353" s="32"/>
      <c r="HK353" s="32"/>
      <c r="HL353" s="32"/>
      <c r="HM353" s="32"/>
      <c r="HN353" s="32"/>
      <c r="HO353" s="32"/>
      <c r="HP353" s="32"/>
      <c r="HQ353" s="32"/>
      <c r="HR353" s="32"/>
      <c r="HS353" s="32"/>
      <c r="HT353" s="32"/>
      <c r="HU353" s="32"/>
      <c r="HV353" s="32"/>
      <c r="HW353" s="32"/>
      <c r="HX353" s="32"/>
      <c r="HY353" s="32"/>
      <c r="HZ353" s="32"/>
      <c r="IA353" s="32"/>
      <c r="IB353" s="32"/>
      <c r="IC353" s="32"/>
      <c r="ID353" s="32"/>
      <c r="IE353" s="32"/>
      <c r="IF353" s="32"/>
      <c r="IG353" s="32"/>
      <c r="IH353" s="32"/>
      <c r="II353" s="32"/>
      <c r="IJ353" s="32"/>
      <c r="IK353" s="32"/>
      <c r="IL353" s="32"/>
      <c r="IM353" s="32"/>
      <c r="IN353" s="32"/>
      <c r="IO353" s="32"/>
      <c r="IP353" s="32"/>
    </row>
    <row r="354" spans="1:250" s="2" customFormat="1" ht="18.75" customHeight="1">
      <c r="A354" s="13">
        <v>351</v>
      </c>
      <c r="B354" s="15" t="s">
        <v>927</v>
      </c>
      <c r="C354" s="15" t="s">
        <v>928</v>
      </c>
      <c r="D354" s="15" t="s">
        <v>21</v>
      </c>
      <c r="E354" s="15" t="s">
        <v>900</v>
      </c>
      <c r="F354" s="15" t="s">
        <v>901</v>
      </c>
      <c r="G354" s="16">
        <v>5</v>
      </c>
      <c r="H354" s="15" t="s">
        <v>902</v>
      </c>
      <c r="I354" s="27" t="s">
        <v>183</v>
      </c>
      <c r="J354" s="28"/>
      <c r="K354" s="28">
        <v>52.5</v>
      </c>
      <c r="L354" s="28">
        <v>75.34</v>
      </c>
      <c r="M354" s="28">
        <v>84.33999999999999</v>
      </c>
      <c r="N354" s="23">
        <f t="shared" si="23"/>
        <v>78.94</v>
      </c>
      <c r="O354" s="23">
        <f t="shared" si="24"/>
        <v>68.364</v>
      </c>
      <c r="P354" s="24" t="s">
        <v>276</v>
      </c>
      <c r="Q354" s="16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  <c r="IC354" s="32"/>
      <c r="ID354" s="32"/>
      <c r="IE354" s="32"/>
      <c r="IF354" s="32"/>
      <c r="IG354" s="32"/>
      <c r="IH354" s="32"/>
      <c r="II354" s="32"/>
      <c r="IJ354" s="32"/>
      <c r="IK354" s="32"/>
      <c r="IL354" s="32"/>
      <c r="IM354" s="32"/>
      <c r="IN354" s="32"/>
      <c r="IO354" s="32"/>
      <c r="IP354" s="32"/>
    </row>
    <row r="355" spans="1:250" s="2" customFormat="1" ht="18.75" customHeight="1">
      <c r="A355" s="13">
        <v>352</v>
      </c>
      <c r="B355" s="14" t="s">
        <v>929</v>
      </c>
      <c r="C355" s="14" t="s">
        <v>930</v>
      </c>
      <c r="D355" s="14" t="s">
        <v>21</v>
      </c>
      <c r="E355" s="14" t="s">
        <v>900</v>
      </c>
      <c r="F355" s="14" t="s">
        <v>901</v>
      </c>
      <c r="G355" s="13">
        <v>5</v>
      </c>
      <c r="H355" s="14" t="s">
        <v>902</v>
      </c>
      <c r="I355" s="22" t="s">
        <v>536</v>
      </c>
      <c r="J355" s="23"/>
      <c r="K355" s="23">
        <v>55.5</v>
      </c>
      <c r="L355" s="23">
        <v>74.55999999999999</v>
      </c>
      <c r="M355" s="23">
        <v>75.12</v>
      </c>
      <c r="N355" s="23">
        <f t="shared" si="23"/>
        <v>74.78399999999999</v>
      </c>
      <c r="O355" s="23">
        <f t="shared" si="24"/>
        <v>67.0704</v>
      </c>
      <c r="P355" s="24" t="s">
        <v>279</v>
      </c>
      <c r="Q355" s="13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  <c r="GH355" s="32"/>
      <c r="GI355" s="32"/>
      <c r="GJ355" s="32"/>
      <c r="GK355" s="32"/>
      <c r="GL355" s="32"/>
      <c r="GM355" s="32"/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  <c r="IC355" s="32"/>
      <c r="ID355" s="32"/>
      <c r="IE355" s="32"/>
      <c r="IF355" s="32"/>
      <c r="IG355" s="32"/>
      <c r="IH355" s="32"/>
      <c r="II355" s="32"/>
      <c r="IJ355" s="32"/>
      <c r="IK355" s="32"/>
      <c r="IL355" s="32"/>
      <c r="IM355" s="32"/>
      <c r="IN355" s="32"/>
      <c r="IO355" s="32"/>
      <c r="IP355" s="32"/>
    </row>
    <row r="356" spans="1:250" s="2" customFormat="1" ht="18.75" customHeight="1">
      <c r="A356" s="13">
        <v>353</v>
      </c>
      <c r="B356" s="15" t="s">
        <v>931</v>
      </c>
      <c r="C356" s="15" t="s">
        <v>932</v>
      </c>
      <c r="D356" s="15" t="s">
        <v>21</v>
      </c>
      <c r="E356" s="15" t="s">
        <v>900</v>
      </c>
      <c r="F356" s="15" t="s">
        <v>901</v>
      </c>
      <c r="G356" s="16">
        <v>5</v>
      </c>
      <c r="H356" s="15" t="s">
        <v>902</v>
      </c>
      <c r="I356" s="27" t="s">
        <v>183</v>
      </c>
      <c r="J356" s="28"/>
      <c r="K356" s="28">
        <v>52.5</v>
      </c>
      <c r="L356" s="27" t="s">
        <v>72</v>
      </c>
      <c r="M356" s="27" t="s">
        <v>72</v>
      </c>
      <c r="N356" s="22" t="str">
        <f>L356</f>
        <v>缺考</v>
      </c>
      <c r="O356" s="23">
        <f>K356*0.5</f>
        <v>26.25</v>
      </c>
      <c r="P356" s="34"/>
      <c r="Q356" s="16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  <c r="GH356" s="32"/>
      <c r="GI356" s="32"/>
      <c r="GJ356" s="32"/>
      <c r="GK356" s="32"/>
      <c r="GL356" s="32"/>
      <c r="GM356" s="32"/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  <c r="IC356" s="32"/>
      <c r="ID356" s="32"/>
      <c r="IE356" s="32"/>
      <c r="IF356" s="32"/>
      <c r="IG356" s="32"/>
      <c r="IH356" s="32"/>
      <c r="II356" s="32"/>
      <c r="IJ356" s="32"/>
      <c r="IK356" s="32"/>
      <c r="IL356" s="32"/>
      <c r="IM356" s="32"/>
      <c r="IN356" s="32"/>
      <c r="IO356" s="32"/>
      <c r="IP356" s="32"/>
    </row>
    <row r="357" spans="1:250" s="2" customFormat="1" ht="18.75" customHeight="1">
      <c r="A357" s="13">
        <v>354</v>
      </c>
      <c r="B357" s="14" t="s">
        <v>933</v>
      </c>
      <c r="C357" s="14" t="s">
        <v>934</v>
      </c>
      <c r="D357" s="14" t="s">
        <v>41</v>
      </c>
      <c r="E357" s="14" t="s">
        <v>900</v>
      </c>
      <c r="F357" s="14" t="s">
        <v>935</v>
      </c>
      <c r="G357" s="13">
        <v>8</v>
      </c>
      <c r="H357" s="14" t="s">
        <v>936</v>
      </c>
      <c r="I357" s="22" t="s">
        <v>53</v>
      </c>
      <c r="J357" s="23"/>
      <c r="K357" s="23">
        <v>60</v>
      </c>
      <c r="L357" s="23">
        <v>85.58</v>
      </c>
      <c r="M357" s="23">
        <v>98.55</v>
      </c>
      <c r="N357" s="23">
        <f aca="true" t="shared" si="25" ref="N357:N376">L357*0.6+M357*0.4</f>
        <v>90.768</v>
      </c>
      <c r="O357" s="23">
        <f aca="true" t="shared" si="26" ref="O357:O376">K357*0.4+N357*0.6</f>
        <v>78.4608</v>
      </c>
      <c r="P357" s="24" t="s">
        <v>26</v>
      </c>
      <c r="Q357" s="13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</row>
    <row r="358" spans="1:250" s="2" customFormat="1" ht="18.75" customHeight="1">
      <c r="A358" s="13">
        <v>355</v>
      </c>
      <c r="B358" s="14" t="s">
        <v>937</v>
      </c>
      <c r="C358" s="14" t="s">
        <v>938</v>
      </c>
      <c r="D358" s="14" t="s">
        <v>41</v>
      </c>
      <c r="E358" s="14" t="s">
        <v>900</v>
      </c>
      <c r="F358" s="14" t="s">
        <v>935</v>
      </c>
      <c r="G358" s="13">
        <v>8</v>
      </c>
      <c r="H358" s="14" t="s">
        <v>936</v>
      </c>
      <c r="I358" s="22" t="s">
        <v>310</v>
      </c>
      <c r="J358" s="23"/>
      <c r="K358" s="23">
        <v>69.5</v>
      </c>
      <c r="L358" s="23">
        <v>84.33999999999999</v>
      </c>
      <c r="M358" s="23">
        <v>78.65</v>
      </c>
      <c r="N358" s="23">
        <f t="shared" si="25"/>
        <v>82.064</v>
      </c>
      <c r="O358" s="23">
        <f t="shared" si="26"/>
        <v>77.0384</v>
      </c>
      <c r="P358" s="24" t="s">
        <v>30</v>
      </c>
      <c r="Q358" s="13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/>
      <c r="GA358" s="32"/>
      <c r="GB358" s="32"/>
      <c r="GC358" s="32"/>
      <c r="GD358" s="32"/>
      <c r="GE358" s="32"/>
      <c r="GF358" s="32"/>
      <c r="GG358" s="32"/>
      <c r="GH358" s="32"/>
      <c r="GI358" s="32"/>
      <c r="GJ358" s="32"/>
      <c r="GK358" s="32"/>
      <c r="GL358" s="32"/>
      <c r="GM358" s="32"/>
      <c r="GN358" s="32"/>
      <c r="GO358" s="32"/>
      <c r="GP358" s="32"/>
      <c r="GQ358" s="32"/>
      <c r="GR358" s="32"/>
      <c r="GS358" s="32"/>
      <c r="GT358" s="32"/>
      <c r="GU358" s="32"/>
      <c r="GV358" s="32"/>
      <c r="GW358" s="32"/>
      <c r="GX358" s="32"/>
      <c r="GY358" s="32"/>
      <c r="GZ358" s="32"/>
      <c r="HA358" s="32"/>
      <c r="HB358" s="32"/>
      <c r="HC358" s="32"/>
      <c r="HD358" s="32"/>
      <c r="HE358" s="32"/>
      <c r="HF358" s="32"/>
      <c r="HG358" s="32"/>
      <c r="HH358" s="32"/>
      <c r="HI358" s="32"/>
      <c r="HJ358" s="32"/>
      <c r="HK358" s="32"/>
      <c r="HL358" s="32"/>
      <c r="HM358" s="32"/>
      <c r="HN358" s="32"/>
      <c r="HO358" s="32"/>
      <c r="HP358" s="32"/>
      <c r="HQ358" s="32"/>
      <c r="HR358" s="32"/>
      <c r="HS358" s="32"/>
      <c r="HT358" s="32"/>
      <c r="HU358" s="32"/>
      <c r="HV358" s="32"/>
      <c r="HW358" s="32"/>
      <c r="HX358" s="32"/>
      <c r="HY358" s="32"/>
      <c r="HZ358" s="32"/>
      <c r="IA358" s="32"/>
      <c r="IB358" s="32"/>
      <c r="IC358" s="32"/>
      <c r="ID358" s="32"/>
      <c r="IE358" s="32"/>
      <c r="IF358" s="32"/>
      <c r="IG358" s="32"/>
      <c r="IH358" s="32"/>
      <c r="II358" s="32"/>
      <c r="IJ358" s="32"/>
      <c r="IK358" s="32"/>
      <c r="IL358" s="32"/>
      <c r="IM358" s="32"/>
      <c r="IN358" s="32"/>
      <c r="IO358" s="32"/>
      <c r="IP358" s="32"/>
    </row>
    <row r="359" spans="1:250" s="2" customFormat="1" ht="18.75" customHeight="1">
      <c r="A359" s="13">
        <v>356</v>
      </c>
      <c r="B359" s="14" t="s">
        <v>939</v>
      </c>
      <c r="C359" s="14" t="s">
        <v>940</v>
      </c>
      <c r="D359" s="14" t="s">
        <v>21</v>
      </c>
      <c r="E359" s="14" t="s">
        <v>900</v>
      </c>
      <c r="F359" s="14" t="s">
        <v>935</v>
      </c>
      <c r="G359" s="13">
        <v>8</v>
      </c>
      <c r="H359" s="14" t="s">
        <v>936</v>
      </c>
      <c r="I359" s="22" t="s">
        <v>53</v>
      </c>
      <c r="J359" s="23"/>
      <c r="K359" s="23">
        <v>60</v>
      </c>
      <c r="L359" s="23">
        <v>80.44000000000001</v>
      </c>
      <c r="M359" s="23">
        <v>93.08</v>
      </c>
      <c r="N359" s="23">
        <f t="shared" si="25"/>
        <v>85.49600000000001</v>
      </c>
      <c r="O359" s="23">
        <f t="shared" si="26"/>
        <v>75.2976</v>
      </c>
      <c r="P359" s="24" t="s">
        <v>43</v>
      </c>
      <c r="Q359" s="13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  <c r="FZ359" s="32"/>
      <c r="GA359" s="32"/>
      <c r="GB359" s="32"/>
      <c r="GC359" s="32"/>
      <c r="GD359" s="32"/>
      <c r="GE359" s="32"/>
      <c r="GF359" s="32"/>
      <c r="GG359" s="32"/>
      <c r="GH359" s="32"/>
      <c r="GI359" s="32"/>
      <c r="GJ359" s="32"/>
      <c r="GK359" s="32"/>
      <c r="GL359" s="32"/>
      <c r="GM359" s="32"/>
      <c r="GN359" s="32"/>
      <c r="GO359" s="32"/>
      <c r="GP359" s="32"/>
      <c r="GQ359" s="32"/>
      <c r="GR359" s="32"/>
      <c r="GS359" s="32"/>
      <c r="GT359" s="32"/>
      <c r="GU359" s="32"/>
      <c r="GV359" s="32"/>
      <c r="GW359" s="32"/>
      <c r="GX359" s="32"/>
      <c r="GY359" s="32"/>
      <c r="GZ359" s="32"/>
      <c r="HA359" s="32"/>
      <c r="HB359" s="32"/>
      <c r="HC359" s="32"/>
      <c r="HD359" s="32"/>
      <c r="HE359" s="32"/>
      <c r="HF359" s="32"/>
      <c r="HG359" s="32"/>
      <c r="HH359" s="32"/>
      <c r="HI359" s="32"/>
      <c r="HJ359" s="32"/>
      <c r="HK359" s="32"/>
      <c r="HL359" s="32"/>
      <c r="HM359" s="32"/>
      <c r="HN359" s="32"/>
      <c r="HO359" s="32"/>
      <c r="HP359" s="32"/>
      <c r="HQ359" s="32"/>
      <c r="HR359" s="32"/>
      <c r="HS359" s="32"/>
      <c r="HT359" s="32"/>
      <c r="HU359" s="32"/>
      <c r="HV359" s="32"/>
      <c r="HW359" s="32"/>
      <c r="HX359" s="32"/>
      <c r="HY359" s="32"/>
      <c r="HZ359" s="32"/>
      <c r="IA359" s="32"/>
      <c r="IB359" s="32"/>
      <c r="IC359" s="32"/>
      <c r="ID359" s="32"/>
      <c r="IE359" s="32"/>
      <c r="IF359" s="32"/>
      <c r="IG359" s="32"/>
      <c r="IH359" s="32"/>
      <c r="II359" s="32"/>
      <c r="IJ359" s="32"/>
      <c r="IK359" s="32"/>
      <c r="IL359" s="32"/>
      <c r="IM359" s="32"/>
      <c r="IN359" s="32"/>
      <c r="IO359" s="32"/>
      <c r="IP359" s="32"/>
    </row>
    <row r="360" spans="1:250" s="2" customFormat="1" ht="18.75" customHeight="1">
      <c r="A360" s="13">
        <v>357</v>
      </c>
      <c r="B360" s="14" t="s">
        <v>941</v>
      </c>
      <c r="C360" s="14" t="s">
        <v>942</v>
      </c>
      <c r="D360" s="14" t="s">
        <v>41</v>
      </c>
      <c r="E360" s="14" t="s">
        <v>900</v>
      </c>
      <c r="F360" s="14" t="s">
        <v>935</v>
      </c>
      <c r="G360" s="13">
        <v>8</v>
      </c>
      <c r="H360" s="14" t="s">
        <v>936</v>
      </c>
      <c r="I360" s="22" t="s">
        <v>826</v>
      </c>
      <c r="J360" s="23"/>
      <c r="K360" s="23">
        <v>57</v>
      </c>
      <c r="L360" s="23">
        <v>87.5</v>
      </c>
      <c r="M360" s="23">
        <v>83.73</v>
      </c>
      <c r="N360" s="23">
        <f t="shared" si="25"/>
        <v>85.992</v>
      </c>
      <c r="O360" s="23">
        <f t="shared" si="26"/>
        <v>74.3952</v>
      </c>
      <c r="P360" s="24" t="s">
        <v>46</v>
      </c>
      <c r="Q360" s="13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  <c r="EH360" s="32"/>
      <c r="EI360" s="32"/>
      <c r="EJ360" s="32"/>
      <c r="EK360" s="32"/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2"/>
      <c r="FK360" s="32"/>
      <c r="FL360" s="32"/>
      <c r="FM360" s="32"/>
      <c r="FN360" s="32"/>
      <c r="FO360" s="32"/>
      <c r="FP360" s="32"/>
      <c r="FQ360" s="32"/>
      <c r="FR360" s="32"/>
      <c r="FS360" s="32"/>
      <c r="FT360" s="32"/>
      <c r="FU360" s="32"/>
      <c r="FV360" s="32"/>
      <c r="FW360" s="32"/>
      <c r="FX360" s="32"/>
      <c r="FY360" s="32"/>
      <c r="FZ360" s="32"/>
      <c r="GA360" s="32"/>
      <c r="GB360" s="32"/>
      <c r="GC360" s="32"/>
      <c r="GD360" s="32"/>
      <c r="GE360" s="32"/>
      <c r="GF360" s="32"/>
      <c r="GG360" s="32"/>
      <c r="GH360" s="32"/>
      <c r="GI360" s="32"/>
      <c r="GJ360" s="32"/>
      <c r="GK360" s="32"/>
      <c r="GL360" s="32"/>
      <c r="GM360" s="32"/>
      <c r="GN360" s="32"/>
      <c r="GO360" s="32"/>
      <c r="GP360" s="32"/>
      <c r="GQ360" s="32"/>
      <c r="GR360" s="32"/>
      <c r="GS360" s="32"/>
      <c r="GT360" s="32"/>
      <c r="GU360" s="32"/>
      <c r="GV360" s="32"/>
      <c r="GW360" s="32"/>
      <c r="GX360" s="32"/>
      <c r="GY360" s="32"/>
      <c r="GZ360" s="32"/>
      <c r="HA360" s="32"/>
      <c r="HB360" s="32"/>
      <c r="HC360" s="32"/>
      <c r="HD360" s="32"/>
      <c r="HE360" s="32"/>
      <c r="HF360" s="32"/>
      <c r="HG360" s="32"/>
      <c r="HH360" s="32"/>
      <c r="HI360" s="32"/>
      <c r="HJ360" s="32"/>
      <c r="HK360" s="32"/>
      <c r="HL360" s="32"/>
      <c r="HM360" s="32"/>
      <c r="HN360" s="32"/>
      <c r="HO360" s="32"/>
      <c r="HP360" s="32"/>
      <c r="HQ360" s="32"/>
      <c r="HR360" s="32"/>
      <c r="HS360" s="32"/>
      <c r="HT360" s="32"/>
      <c r="HU360" s="32"/>
      <c r="HV360" s="32"/>
      <c r="HW360" s="32"/>
      <c r="HX360" s="32"/>
      <c r="HY360" s="32"/>
      <c r="HZ360" s="32"/>
      <c r="IA360" s="32"/>
      <c r="IB360" s="32"/>
      <c r="IC360" s="32"/>
      <c r="ID360" s="32"/>
      <c r="IE360" s="32"/>
      <c r="IF360" s="32"/>
      <c r="IG360" s="32"/>
      <c r="IH360" s="32"/>
      <c r="II360" s="32"/>
      <c r="IJ360" s="32"/>
      <c r="IK360" s="32"/>
      <c r="IL360" s="32"/>
      <c r="IM360" s="32"/>
      <c r="IN360" s="32"/>
      <c r="IO360" s="32"/>
      <c r="IP360" s="32"/>
    </row>
    <row r="361" spans="1:250" s="2" customFormat="1" ht="18.75" customHeight="1">
      <c r="A361" s="13">
        <v>358</v>
      </c>
      <c r="B361" s="14" t="s">
        <v>943</v>
      </c>
      <c r="C361" s="14" t="s">
        <v>944</v>
      </c>
      <c r="D361" s="14" t="s">
        <v>41</v>
      </c>
      <c r="E361" s="14" t="s">
        <v>900</v>
      </c>
      <c r="F361" s="14" t="s">
        <v>935</v>
      </c>
      <c r="G361" s="13">
        <v>8</v>
      </c>
      <c r="H361" s="14" t="s">
        <v>936</v>
      </c>
      <c r="I361" s="22" t="s">
        <v>269</v>
      </c>
      <c r="J361" s="23"/>
      <c r="K361" s="23">
        <v>65</v>
      </c>
      <c r="L361" s="23">
        <v>75.6</v>
      </c>
      <c r="M361" s="23">
        <v>80.71</v>
      </c>
      <c r="N361" s="23">
        <f t="shared" si="25"/>
        <v>77.64399999999999</v>
      </c>
      <c r="O361" s="23">
        <f t="shared" si="26"/>
        <v>72.5864</v>
      </c>
      <c r="P361" s="24" t="s">
        <v>50</v>
      </c>
      <c r="Q361" s="13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  <c r="FZ361" s="32"/>
      <c r="GA361" s="32"/>
      <c r="GB361" s="32"/>
      <c r="GC361" s="32"/>
      <c r="GD361" s="32"/>
      <c r="GE361" s="32"/>
      <c r="GF361" s="32"/>
      <c r="GG361" s="32"/>
      <c r="GH361" s="32"/>
      <c r="GI361" s="32"/>
      <c r="GJ361" s="32"/>
      <c r="GK361" s="32"/>
      <c r="GL361" s="32"/>
      <c r="GM361" s="32"/>
      <c r="GN361" s="32"/>
      <c r="GO361" s="32"/>
      <c r="GP361" s="32"/>
      <c r="GQ361" s="32"/>
      <c r="GR361" s="32"/>
      <c r="GS361" s="32"/>
      <c r="GT361" s="32"/>
      <c r="GU361" s="32"/>
      <c r="GV361" s="32"/>
      <c r="GW361" s="32"/>
      <c r="GX361" s="32"/>
      <c r="GY361" s="32"/>
      <c r="GZ361" s="32"/>
      <c r="HA361" s="32"/>
      <c r="HB361" s="32"/>
      <c r="HC361" s="32"/>
      <c r="HD361" s="32"/>
      <c r="HE361" s="32"/>
      <c r="HF361" s="32"/>
      <c r="HG361" s="32"/>
      <c r="HH361" s="32"/>
      <c r="HI361" s="32"/>
      <c r="HJ361" s="32"/>
      <c r="HK361" s="32"/>
      <c r="HL361" s="32"/>
      <c r="HM361" s="32"/>
      <c r="HN361" s="32"/>
      <c r="HO361" s="32"/>
      <c r="HP361" s="32"/>
      <c r="HQ361" s="32"/>
      <c r="HR361" s="32"/>
      <c r="HS361" s="32"/>
      <c r="HT361" s="32"/>
      <c r="HU361" s="32"/>
      <c r="HV361" s="32"/>
      <c r="HW361" s="32"/>
      <c r="HX361" s="32"/>
      <c r="HY361" s="32"/>
      <c r="HZ361" s="32"/>
      <c r="IA361" s="32"/>
      <c r="IB361" s="32"/>
      <c r="IC361" s="32"/>
      <c r="ID361" s="32"/>
      <c r="IE361" s="32"/>
      <c r="IF361" s="32"/>
      <c r="IG361" s="32"/>
      <c r="IH361" s="32"/>
      <c r="II361" s="32"/>
      <c r="IJ361" s="32"/>
      <c r="IK361" s="32"/>
      <c r="IL361" s="32"/>
      <c r="IM361" s="32"/>
      <c r="IN361" s="32"/>
      <c r="IO361" s="32"/>
      <c r="IP361" s="32"/>
    </row>
    <row r="362" spans="1:250" s="2" customFormat="1" ht="18.75" customHeight="1">
      <c r="A362" s="13">
        <v>359</v>
      </c>
      <c r="B362" s="14" t="s">
        <v>945</v>
      </c>
      <c r="C362" s="14" t="s">
        <v>946</v>
      </c>
      <c r="D362" s="14" t="s">
        <v>41</v>
      </c>
      <c r="E362" s="14" t="s">
        <v>900</v>
      </c>
      <c r="F362" s="14" t="s">
        <v>935</v>
      </c>
      <c r="G362" s="13">
        <v>8</v>
      </c>
      <c r="H362" s="14" t="s">
        <v>936</v>
      </c>
      <c r="I362" s="22" t="s">
        <v>510</v>
      </c>
      <c r="J362" s="23"/>
      <c r="K362" s="23">
        <v>48</v>
      </c>
      <c r="L362" s="23">
        <v>87.82</v>
      </c>
      <c r="M362" s="23">
        <v>89.51</v>
      </c>
      <c r="N362" s="23">
        <f t="shared" si="25"/>
        <v>88.496</v>
      </c>
      <c r="O362" s="23">
        <f t="shared" si="26"/>
        <v>72.29759999999999</v>
      </c>
      <c r="P362" s="24" t="s">
        <v>54</v>
      </c>
      <c r="Q362" s="13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  <c r="GH362" s="32"/>
      <c r="GI362" s="32"/>
      <c r="GJ362" s="32"/>
      <c r="GK362" s="32"/>
      <c r="GL362" s="32"/>
      <c r="GM362" s="32"/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  <c r="IC362" s="32"/>
      <c r="ID362" s="32"/>
      <c r="IE362" s="32"/>
      <c r="IF362" s="32"/>
      <c r="IG362" s="32"/>
      <c r="IH362" s="32"/>
      <c r="II362" s="32"/>
      <c r="IJ362" s="32"/>
      <c r="IK362" s="32"/>
      <c r="IL362" s="32"/>
      <c r="IM362" s="32"/>
      <c r="IN362" s="32"/>
      <c r="IO362" s="32"/>
      <c r="IP362" s="32"/>
    </row>
    <row r="363" spans="1:250" s="2" customFormat="1" ht="18.75" customHeight="1">
      <c r="A363" s="13">
        <v>360</v>
      </c>
      <c r="B363" s="14" t="s">
        <v>947</v>
      </c>
      <c r="C363" s="14" t="s">
        <v>948</v>
      </c>
      <c r="D363" s="14" t="s">
        <v>41</v>
      </c>
      <c r="E363" s="14" t="s">
        <v>900</v>
      </c>
      <c r="F363" s="14" t="s">
        <v>935</v>
      </c>
      <c r="G363" s="13">
        <v>8</v>
      </c>
      <c r="H363" s="14" t="s">
        <v>936</v>
      </c>
      <c r="I363" s="22" t="s">
        <v>155</v>
      </c>
      <c r="J363" s="23"/>
      <c r="K363" s="23">
        <v>68</v>
      </c>
      <c r="L363" s="23">
        <v>81.1</v>
      </c>
      <c r="M363" s="23">
        <v>61.09</v>
      </c>
      <c r="N363" s="23">
        <f t="shared" si="25"/>
        <v>73.096</v>
      </c>
      <c r="O363" s="23">
        <f t="shared" si="26"/>
        <v>71.05760000000001</v>
      </c>
      <c r="P363" s="24" t="s">
        <v>57</v>
      </c>
      <c r="Q363" s="36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  <c r="GH363" s="32"/>
      <c r="GI363" s="32"/>
      <c r="GJ363" s="32"/>
      <c r="GK363" s="32"/>
      <c r="GL363" s="32"/>
      <c r="GM363" s="32"/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  <c r="IC363" s="32"/>
      <c r="ID363" s="32"/>
      <c r="IE363" s="32"/>
      <c r="IF363" s="32"/>
      <c r="IG363" s="32"/>
      <c r="IH363" s="32"/>
      <c r="II363" s="32"/>
      <c r="IJ363" s="32"/>
      <c r="IK363" s="32"/>
      <c r="IL363" s="32"/>
      <c r="IM363" s="32"/>
      <c r="IN363" s="32"/>
      <c r="IO363" s="32"/>
      <c r="IP363" s="32"/>
    </row>
    <row r="364" spans="1:250" s="2" customFormat="1" ht="18.75" customHeight="1">
      <c r="A364" s="13">
        <v>361</v>
      </c>
      <c r="B364" s="14" t="s">
        <v>949</v>
      </c>
      <c r="C364" s="14" t="s">
        <v>950</v>
      </c>
      <c r="D364" s="14" t="s">
        <v>41</v>
      </c>
      <c r="E364" s="14" t="s">
        <v>900</v>
      </c>
      <c r="F364" s="14" t="s">
        <v>935</v>
      </c>
      <c r="G364" s="13">
        <v>8</v>
      </c>
      <c r="H364" s="14" t="s">
        <v>936</v>
      </c>
      <c r="I364" s="22" t="s">
        <v>64</v>
      </c>
      <c r="J364" s="23"/>
      <c r="K364" s="23">
        <v>56</v>
      </c>
      <c r="L364" s="23">
        <v>75.8</v>
      </c>
      <c r="M364" s="23">
        <v>84.77</v>
      </c>
      <c r="N364" s="23">
        <f t="shared" si="25"/>
        <v>79.388</v>
      </c>
      <c r="O364" s="23">
        <f t="shared" si="26"/>
        <v>70.03280000000001</v>
      </c>
      <c r="P364" s="24" t="s">
        <v>61</v>
      </c>
      <c r="Q364" s="36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  <c r="IP364" s="32"/>
    </row>
    <row r="365" spans="1:250" s="2" customFormat="1" ht="18.75" customHeight="1">
      <c r="A365" s="13">
        <v>362</v>
      </c>
      <c r="B365" s="14" t="s">
        <v>951</v>
      </c>
      <c r="C365" s="14" t="s">
        <v>952</v>
      </c>
      <c r="D365" s="14" t="s">
        <v>41</v>
      </c>
      <c r="E365" s="14" t="s">
        <v>900</v>
      </c>
      <c r="F365" s="14" t="s">
        <v>935</v>
      </c>
      <c r="G365" s="13">
        <v>8</v>
      </c>
      <c r="H365" s="14" t="s">
        <v>936</v>
      </c>
      <c r="I365" s="22" t="s">
        <v>953</v>
      </c>
      <c r="J365" s="23"/>
      <c r="K365" s="23">
        <v>46.5</v>
      </c>
      <c r="L365" s="23">
        <v>88.50000000000001</v>
      </c>
      <c r="M365" s="23">
        <v>81.51</v>
      </c>
      <c r="N365" s="23">
        <f t="shared" si="25"/>
        <v>85.70400000000001</v>
      </c>
      <c r="O365" s="23">
        <f t="shared" si="26"/>
        <v>70.0224</v>
      </c>
      <c r="P365" s="24" t="s">
        <v>65</v>
      </c>
      <c r="Q365" s="13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  <c r="GH365" s="32"/>
      <c r="GI365" s="32"/>
      <c r="GJ365" s="32"/>
      <c r="GK365" s="32"/>
      <c r="GL365" s="32"/>
      <c r="GM365" s="32"/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  <c r="IC365" s="32"/>
      <c r="ID365" s="32"/>
      <c r="IE365" s="32"/>
      <c r="IF365" s="32"/>
      <c r="IG365" s="32"/>
      <c r="IH365" s="32"/>
      <c r="II365" s="32"/>
      <c r="IJ365" s="32"/>
      <c r="IK365" s="32"/>
      <c r="IL365" s="32"/>
      <c r="IM365" s="32"/>
      <c r="IN365" s="32"/>
      <c r="IO365" s="32"/>
      <c r="IP365" s="32"/>
    </row>
    <row r="366" spans="1:250" s="2" customFormat="1" ht="18.75" customHeight="1">
      <c r="A366" s="13">
        <v>363</v>
      </c>
      <c r="B366" s="14" t="s">
        <v>954</v>
      </c>
      <c r="C366" s="14" t="s">
        <v>955</v>
      </c>
      <c r="D366" s="14" t="s">
        <v>41</v>
      </c>
      <c r="E366" s="14" t="s">
        <v>900</v>
      </c>
      <c r="F366" s="14" t="s">
        <v>935</v>
      </c>
      <c r="G366" s="13">
        <v>8</v>
      </c>
      <c r="H366" s="14" t="s">
        <v>936</v>
      </c>
      <c r="I366" s="22" t="s">
        <v>826</v>
      </c>
      <c r="J366" s="23"/>
      <c r="K366" s="23">
        <v>57</v>
      </c>
      <c r="L366" s="23">
        <v>78.97999999999999</v>
      </c>
      <c r="M366" s="23">
        <v>69.25</v>
      </c>
      <c r="N366" s="23">
        <f t="shared" si="25"/>
        <v>75.088</v>
      </c>
      <c r="O366" s="23">
        <f t="shared" si="26"/>
        <v>67.8528</v>
      </c>
      <c r="P366" s="24" t="s">
        <v>69</v>
      </c>
      <c r="Q366" s="13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/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  <c r="FK366" s="32"/>
      <c r="FL366" s="32"/>
      <c r="FM366" s="32"/>
      <c r="FN366" s="32"/>
      <c r="FO366" s="32"/>
      <c r="FP366" s="32"/>
      <c r="FQ366" s="32"/>
      <c r="FR366" s="32"/>
      <c r="FS366" s="32"/>
      <c r="FT366" s="32"/>
      <c r="FU366" s="32"/>
      <c r="FV366" s="32"/>
      <c r="FW366" s="32"/>
      <c r="FX366" s="32"/>
      <c r="FY366" s="32"/>
      <c r="FZ366" s="32"/>
      <c r="GA366" s="32"/>
      <c r="GB366" s="32"/>
      <c r="GC366" s="32"/>
      <c r="GD366" s="32"/>
      <c r="GE366" s="32"/>
      <c r="GF366" s="32"/>
      <c r="GG366" s="32"/>
      <c r="GH366" s="32"/>
      <c r="GI366" s="32"/>
      <c r="GJ366" s="32"/>
      <c r="GK366" s="32"/>
      <c r="GL366" s="32"/>
      <c r="GM366" s="32"/>
      <c r="GN366" s="32"/>
      <c r="GO366" s="32"/>
      <c r="GP366" s="32"/>
      <c r="GQ366" s="32"/>
      <c r="GR366" s="32"/>
      <c r="GS366" s="32"/>
      <c r="GT366" s="32"/>
      <c r="GU366" s="32"/>
      <c r="GV366" s="32"/>
      <c r="GW366" s="32"/>
      <c r="GX366" s="32"/>
      <c r="GY366" s="32"/>
      <c r="GZ366" s="32"/>
      <c r="HA366" s="32"/>
      <c r="HB366" s="32"/>
      <c r="HC366" s="32"/>
      <c r="HD366" s="32"/>
      <c r="HE366" s="32"/>
      <c r="HF366" s="32"/>
      <c r="HG366" s="32"/>
      <c r="HH366" s="32"/>
      <c r="HI366" s="32"/>
      <c r="HJ366" s="32"/>
      <c r="HK366" s="32"/>
      <c r="HL366" s="32"/>
      <c r="HM366" s="32"/>
      <c r="HN366" s="32"/>
      <c r="HO366" s="32"/>
      <c r="HP366" s="32"/>
      <c r="HQ366" s="32"/>
      <c r="HR366" s="32"/>
      <c r="HS366" s="32"/>
      <c r="HT366" s="32"/>
      <c r="HU366" s="32"/>
      <c r="HV366" s="32"/>
      <c r="HW366" s="32"/>
      <c r="HX366" s="32"/>
      <c r="HY366" s="32"/>
      <c r="HZ366" s="32"/>
      <c r="IA366" s="32"/>
      <c r="IB366" s="32"/>
      <c r="IC366" s="32"/>
      <c r="ID366" s="32"/>
      <c r="IE366" s="32"/>
      <c r="IF366" s="32"/>
      <c r="IG366" s="32"/>
      <c r="IH366" s="32"/>
      <c r="II366" s="32"/>
      <c r="IJ366" s="32"/>
      <c r="IK366" s="32"/>
      <c r="IL366" s="32"/>
      <c r="IM366" s="32"/>
      <c r="IN366" s="32"/>
      <c r="IO366" s="32"/>
      <c r="IP366" s="32"/>
    </row>
    <row r="367" spans="1:250" s="2" customFormat="1" ht="18.75" customHeight="1">
      <c r="A367" s="13">
        <v>364</v>
      </c>
      <c r="B367" s="14" t="s">
        <v>956</v>
      </c>
      <c r="C367" s="14" t="s">
        <v>957</v>
      </c>
      <c r="D367" s="14" t="s">
        <v>41</v>
      </c>
      <c r="E367" s="14" t="s">
        <v>900</v>
      </c>
      <c r="F367" s="14" t="s">
        <v>935</v>
      </c>
      <c r="G367" s="13">
        <v>8</v>
      </c>
      <c r="H367" s="14" t="s">
        <v>936</v>
      </c>
      <c r="I367" s="22" t="s">
        <v>155</v>
      </c>
      <c r="J367" s="23"/>
      <c r="K367" s="23">
        <v>68</v>
      </c>
      <c r="L367" s="23">
        <v>72.75999999999999</v>
      </c>
      <c r="M367" s="23">
        <v>56.23</v>
      </c>
      <c r="N367" s="23">
        <f t="shared" si="25"/>
        <v>66.148</v>
      </c>
      <c r="O367" s="23">
        <f t="shared" si="26"/>
        <v>66.8888</v>
      </c>
      <c r="P367" s="24" t="s">
        <v>102</v>
      </c>
      <c r="Q367" s="13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  <c r="FK367" s="32"/>
      <c r="FL367" s="32"/>
      <c r="FM367" s="32"/>
      <c r="FN367" s="32"/>
      <c r="FO367" s="32"/>
      <c r="FP367" s="32"/>
      <c r="FQ367" s="32"/>
      <c r="FR367" s="32"/>
      <c r="FS367" s="32"/>
      <c r="FT367" s="32"/>
      <c r="FU367" s="32"/>
      <c r="FV367" s="32"/>
      <c r="FW367" s="32"/>
      <c r="FX367" s="32"/>
      <c r="FY367" s="32"/>
      <c r="FZ367" s="32"/>
      <c r="GA367" s="32"/>
      <c r="GB367" s="32"/>
      <c r="GC367" s="32"/>
      <c r="GD367" s="32"/>
      <c r="GE367" s="32"/>
      <c r="GF367" s="32"/>
      <c r="GG367" s="32"/>
      <c r="GH367" s="32"/>
      <c r="GI367" s="32"/>
      <c r="GJ367" s="32"/>
      <c r="GK367" s="32"/>
      <c r="GL367" s="32"/>
      <c r="GM367" s="32"/>
      <c r="GN367" s="32"/>
      <c r="GO367" s="32"/>
      <c r="GP367" s="32"/>
      <c r="GQ367" s="32"/>
      <c r="GR367" s="32"/>
      <c r="GS367" s="32"/>
      <c r="GT367" s="32"/>
      <c r="GU367" s="32"/>
      <c r="GV367" s="32"/>
      <c r="GW367" s="32"/>
      <c r="GX367" s="32"/>
      <c r="GY367" s="32"/>
      <c r="GZ367" s="32"/>
      <c r="HA367" s="32"/>
      <c r="HB367" s="32"/>
      <c r="HC367" s="32"/>
      <c r="HD367" s="32"/>
      <c r="HE367" s="32"/>
      <c r="HF367" s="32"/>
      <c r="HG367" s="32"/>
      <c r="HH367" s="32"/>
      <c r="HI367" s="32"/>
      <c r="HJ367" s="32"/>
      <c r="HK367" s="32"/>
      <c r="HL367" s="32"/>
      <c r="HM367" s="32"/>
      <c r="HN367" s="32"/>
      <c r="HO367" s="32"/>
      <c r="HP367" s="32"/>
      <c r="HQ367" s="32"/>
      <c r="HR367" s="32"/>
      <c r="HS367" s="32"/>
      <c r="HT367" s="32"/>
      <c r="HU367" s="32"/>
      <c r="HV367" s="32"/>
      <c r="HW367" s="32"/>
      <c r="HX367" s="32"/>
      <c r="HY367" s="32"/>
      <c r="HZ367" s="32"/>
      <c r="IA367" s="32"/>
      <c r="IB367" s="32"/>
      <c r="IC367" s="32"/>
      <c r="ID367" s="32"/>
      <c r="IE367" s="32"/>
      <c r="IF367" s="32"/>
      <c r="IG367" s="32"/>
      <c r="IH367" s="32"/>
      <c r="II367" s="32"/>
      <c r="IJ367" s="32"/>
      <c r="IK367" s="32"/>
      <c r="IL367" s="32"/>
      <c r="IM367" s="32"/>
      <c r="IN367" s="32"/>
      <c r="IO367" s="32"/>
      <c r="IP367" s="32"/>
    </row>
    <row r="368" spans="1:250" s="2" customFormat="1" ht="18.75" customHeight="1">
      <c r="A368" s="13">
        <v>365</v>
      </c>
      <c r="B368" s="14" t="s">
        <v>958</v>
      </c>
      <c r="C368" s="14" t="s">
        <v>959</v>
      </c>
      <c r="D368" s="14" t="s">
        <v>21</v>
      </c>
      <c r="E368" s="14" t="s">
        <v>900</v>
      </c>
      <c r="F368" s="14" t="s">
        <v>935</v>
      </c>
      <c r="G368" s="13">
        <v>8</v>
      </c>
      <c r="H368" s="14" t="s">
        <v>936</v>
      </c>
      <c r="I368" s="22" t="s">
        <v>446</v>
      </c>
      <c r="J368" s="23"/>
      <c r="K368" s="23">
        <v>49</v>
      </c>
      <c r="L368" s="23">
        <v>83.05999999999999</v>
      </c>
      <c r="M368" s="23">
        <v>68.97</v>
      </c>
      <c r="N368" s="23">
        <f t="shared" si="25"/>
        <v>77.42399999999999</v>
      </c>
      <c r="O368" s="23">
        <f t="shared" si="26"/>
        <v>66.05439999999999</v>
      </c>
      <c r="P368" s="24" t="s">
        <v>106</v>
      </c>
      <c r="Q368" s="13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  <c r="FK368" s="32"/>
      <c r="FL368" s="32"/>
      <c r="FM368" s="32"/>
      <c r="FN368" s="32"/>
      <c r="FO368" s="32"/>
      <c r="FP368" s="32"/>
      <c r="FQ368" s="32"/>
      <c r="FR368" s="32"/>
      <c r="FS368" s="32"/>
      <c r="FT368" s="32"/>
      <c r="FU368" s="32"/>
      <c r="FV368" s="32"/>
      <c r="FW368" s="32"/>
      <c r="FX368" s="32"/>
      <c r="FY368" s="32"/>
      <c r="FZ368" s="32"/>
      <c r="GA368" s="32"/>
      <c r="GB368" s="32"/>
      <c r="GC368" s="32"/>
      <c r="GD368" s="32"/>
      <c r="GE368" s="32"/>
      <c r="GF368" s="32"/>
      <c r="GG368" s="32"/>
      <c r="GH368" s="32"/>
      <c r="GI368" s="32"/>
      <c r="GJ368" s="32"/>
      <c r="GK368" s="32"/>
      <c r="GL368" s="32"/>
      <c r="GM368" s="32"/>
      <c r="GN368" s="32"/>
      <c r="GO368" s="32"/>
      <c r="GP368" s="32"/>
      <c r="GQ368" s="32"/>
      <c r="GR368" s="32"/>
      <c r="GS368" s="32"/>
      <c r="GT368" s="32"/>
      <c r="GU368" s="32"/>
      <c r="GV368" s="32"/>
      <c r="GW368" s="32"/>
      <c r="GX368" s="32"/>
      <c r="GY368" s="32"/>
      <c r="GZ368" s="32"/>
      <c r="HA368" s="32"/>
      <c r="HB368" s="32"/>
      <c r="HC368" s="32"/>
      <c r="HD368" s="32"/>
      <c r="HE368" s="32"/>
      <c r="HF368" s="32"/>
      <c r="HG368" s="32"/>
      <c r="HH368" s="32"/>
      <c r="HI368" s="32"/>
      <c r="HJ368" s="32"/>
      <c r="HK368" s="32"/>
      <c r="HL368" s="32"/>
      <c r="HM368" s="32"/>
      <c r="HN368" s="32"/>
      <c r="HO368" s="32"/>
      <c r="HP368" s="32"/>
      <c r="HQ368" s="32"/>
      <c r="HR368" s="32"/>
      <c r="HS368" s="32"/>
      <c r="HT368" s="32"/>
      <c r="HU368" s="32"/>
      <c r="HV368" s="32"/>
      <c r="HW368" s="32"/>
      <c r="HX368" s="32"/>
      <c r="HY368" s="32"/>
      <c r="HZ368" s="32"/>
      <c r="IA368" s="32"/>
      <c r="IB368" s="32"/>
      <c r="IC368" s="32"/>
      <c r="ID368" s="32"/>
      <c r="IE368" s="32"/>
      <c r="IF368" s="32"/>
      <c r="IG368" s="32"/>
      <c r="IH368" s="32"/>
      <c r="II368" s="32"/>
      <c r="IJ368" s="32"/>
      <c r="IK368" s="32"/>
      <c r="IL368" s="32"/>
      <c r="IM368" s="32"/>
      <c r="IN368" s="32"/>
      <c r="IO368" s="32"/>
      <c r="IP368" s="32"/>
    </row>
    <row r="369" spans="1:250" s="2" customFormat="1" ht="18.75" customHeight="1">
      <c r="A369" s="13">
        <v>366</v>
      </c>
      <c r="B369" s="14" t="s">
        <v>960</v>
      </c>
      <c r="C369" s="14" t="s">
        <v>961</v>
      </c>
      <c r="D369" s="14" t="s">
        <v>41</v>
      </c>
      <c r="E369" s="14" t="s">
        <v>900</v>
      </c>
      <c r="F369" s="14" t="s">
        <v>935</v>
      </c>
      <c r="G369" s="13">
        <v>8</v>
      </c>
      <c r="H369" s="14" t="s">
        <v>936</v>
      </c>
      <c r="I369" s="22" t="s">
        <v>520</v>
      </c>
      <c r="J369" s="23"/>
      <c r="K369" s="23">
        <v>45.5</v>
      </c>
      <c r="L369" s="23">
        <v>73.82000000000001</v>
      </c>
      <c r="M369" s="23">
        <v>86.88</v>
      </c>
      <c r="N369" s="23">
        <f t="shared" si="25"/>
        <v>79.04400000000001</v>
      </c>
      <c r="O369" s="23">
        <f t="shared" si="26"/>
        <v>65.6264</v>
      </c>
      <c r="P369" s="24" t="s">
        <v>109</v>
      </c>
      <c r="Q369" s="13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  <c r="FZ369" s="32"/>
      <c r="GA369" s="32"/>
      <c r="GB369" s="32"/>
      <c r="GC369" s="32"/>
      <c r="GD369" s="32"/>
      <c r="GE369" s="32"/>
      <c r="GF369" s="32"/>
      <c r="GG369" s="32"/>
      <c r="GH369" s="32"/>
      <c r="GI369" s="32"/>
      <c r="GJ369" s="32"/>
      <c r="GK369" s="32"/>
      <c r="GL369" s="32"/>
      <c r="GM369" s="32"/>
      <c r="GN369" s="32"/>
      <c r="GO369" s="32"/>
      <c r="GP369" s="32"/>
      <c r="GQ369" s="32"/>
      <c r="GR369" s="32"/>
      <c r="GS369" s="32"/>
      <c r="GT369" s="32"/>
      <c r="GU369" s="32"/>
      <c r="GV369" s="32"/>
      <c r="GW369" s="32"/>
      <c r="GX369" s="32"/>
      <c r="GY369" s="32"/>
      <c r="GZ369" s="32"/>
      <c r="HA369" s="32"/>
      <c r="HB369" s="32"/>
      <c r="HC369" s="32"/>
      <c r="HD369" s="32"/>
      <c r="HE369" s="32"/>
      <c r="HF369" s="32"/>
      <c r="HG369" s="32"/>
      <c r="HH369" s="32"/>
      <c r="HI369" s="32"/>
      <c r="HJ369" s="32"/>
      <c r="HK369" s="32"/>
      <c r="HL369" s="32"/>
      <c r="HM369" s="32"/>
      <c r="HN369" s="32"/>
      <c r="HO369" s="32"/>
      <c r="HP369" s="32"/>
      <c r="HQ369" s="32"/>
      <c r="HR369" s="32"/>
      <c r="HS369" s="32"/>
      <c r="HT369" s="32"/>
      <c r="HU369" s="32"/>
      <c r="HV369" s="32"/>
      <c r="HW369" s="32"/>
      <c r="HX369" s="32"/>
      <c r="HY369" s="32"/>
      <c r="HZ369" s="32"/>
      <c r="IA369" s="32"/>
      <c r="IB369" s="32"/>
      <c r="IC369" s="32"/>
      <c r="ID369" s="32"/>
      <c r="IE369" s="32"/>
      <c r="IF369" s="32"/>
      <c r="IG369" s="32"/>
      <c r="IH369" s="32"/>
      <c r="II369" s="32"/>
      <c r="IJ369" s="32"/>
      <c r="IK369" s="32"/>
      <c r="IL369" s="32"/>
      <c r="IM369" s="32"/>
      <c r="IN369" s="32"/>
      <c r="IO369" s="32"/>
      <c r="IP369" s="32"/>
    </row>
    <row r="370" spans="1:250" s="2" customFormat="1" ht="18.75" customHeight="1">
      <c r="A370" s="13">
        <v>367</v>
      </c>
      <c r="B370" s="14" t="s">
        <v>962</v>
      </c>
      <c r="C370" s="14" t="s">
        <v>963</v>
      </c>
      <c r="D370" s="14" t="s">
        <v>41</v>
      </c>
      <c r="E370" s="14" t="s">
        <v>900</v>
      </c>
      <c r="F370" s="14" t="s">
        <v>935</v>
      </c>
      <c r="G370" s="13">
        <v>8</v>
      </c>
      <c r="H370" s="14" t="s">
        <v>936</v>
      </c>
      <c r="I370" s="22" t="s">
        <v>436</v>
      </c>
      <c r="J370" s="23"/>
      <c r="K370" s="23">
        <v>52</v>
      </c>
      <c r="L370" s="23">
        <v>77.28</v>
      </c>
      <c r="M370" s="23">
        <v>69.09</v>
      </c>
      <c r="N370" s="23">
        <f t="shared" si="25"/>
        <v>74.004</v>
      </c>
      <c r="O370" s="23">
        <f t="shared" si="26"/>
        <v>65.2024</v>
      </c>
      <c r="P370" s="24" t="s">
        <v>276</v>
      </c>
      <c r="Q370" s="13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  <c r="FK370" s="32"/>
      <c r="FL370" s="32"/>
      <c r="FM370" s="32"/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  <c r="FZ370" s="32"/>
      <c r="GA370" s="32"/>
      <c r="GB370" s="32"/>
      <c r="GC370" s="32"/>
      <c r="GD370" s="32"/>
      <c r="GE370" s="32"/>
      <c r="GF370" s="32"/>
      <c r="GG370" s="32"/>
      <c r="GH370" s="32"/>
      <c r="GI370" s="32"/>
      <c r="GJ370" s="32"/>
      <c r="GK370" s="32"/>
      <c r="GL370" s="32"/>
      <c r="GM370" s="32"/>
      <c r="GN370" s="32"/>
      <c r="GO370" s="32"/>
      <c r="GP370" s="32"/>
      <c r="GQ370" s="32"/>
      <c r="GR370" s="32"/>
      <c r="GS370" s="32"/>
      <c r="GT370" s="32"/>
      <c r="GU370" s="32"/>
      <c r="GV370" s="32"/>
      <c r="GW370" s="32"/>
      <c r="GX370" s="32"/>
      <c r="GY370" s="32"/>
      <c r="GZ370" s="32"/>
      <c r="HA370" s="32"/>
      <c r="HB370" s="32"/>
      <c r="HC370" s="32"/>
      <c r="HD370" s="32"/>
      <c r="HE370" s="32"/>
      <c r="HF370" s="32"/>
      <c r="HG370" s="32"/>
      <c r="HH370" s="32"/>
      <c r="HI370" s="32"/>
      <c r="HJ370" s="32"/>
      <c r="HK370" s="32"/>
      <c r="HL370" s="32"/>
      <c r="HM370" s="32"/>
      <c r="HN370" s="32"/>
      <c r="HO370" s="32"/>
      <c r="HP370" s="32"/>
      <c r="HQ370" s="32"/>
      <c r="HR370" s="32"/>
      <c r="HS370" s="32"/>
      <c r="HT370" s="32"/>
      <c r="HU370" s="32"/>
      <c r="HV370" s="32"/>
      <c r="HW370" s="32"/>
      <c r="HX370" s="32"/>
      <c r="HY370" s="32"/>
      <c r="HZ370" s="32"/>
      <c r="IA370" s="32"/>
      <c r="IB370" s="32"/>
      <c r="IC370" s="32"/>
      <c r="ID370" s="32"/>
      <c r="IE370" s="32"/>
      <c r="IF370" s="32"/>
      <c r="IG370" s="32"/>
      <c r="IH370" s="32"/>
      <c r="II370" s="32"/>
      <c r="IJ370" s="32"/>
      <c r="IK370" s="32"/>
      <c r="IL370" s="32"/>
      <c r="IM370" s="32"/>
      <c r="IN370" s="32"/>
      <c r="IO370" s="32"/>
      <c r="IP370" s="32"/>
    </row>
    <row r="371" spans="1:250" s="2" customFormat="1" ht="18.75" customHeight="1">
      <c r="A371" s="13">
        <v>368</v>
      </c>
      <c r="B371" s="14" t="s">
        <v>964</v>
      </c>
      <c r="C371" s="14" t="s">
        <v>965</v>
      </c>
      <c r="D371" s="14" t="s">
        <v>21</v>
      </c>
      <c r="E371" s="14" t="s">
        <v>900</v>
      </c>
      <c r="F371" s="14" t="s">
        <v>935</v>
      </c>
      <c r="G371" s="13">
        <v>8</v>
      </c>
      <c r="H371" s="14" t="s">
        <v>936</v>
      </c>
      <c r="I371" s="22" t="s">
        <v>565</v>
      </c>
      <c r="J371" s="23"/>
      <c r="K371" s="23">
        <v>47.5</v>
      </c>
      <c r="L371" s="23">
        <v>85.06000000000002</v>
      </c>
      <c r="M371" s="23">
        <v>64.02</v>
      </c>
      <c r="N371" s="23">
        <f t="shared" si="25"/>
        <v>76.644</v>
      </c>
      <c r="O371" s="23">
        <f t="shared" si="26"/>
        <v>64.9864</v>
      </c>
      <c r="P371" s="24" t="s">
        <v>279</v>
      </c>
      <c r="Q371" s="13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/>
      <c r="EL371" s="32"/>
      <c r="EM371" s="32"/>
      <c r="EN371" s="32"/>
      <c r="EO371" s="32"/>
      <c r="EP371" s="32"/>
      <c r="EQ371" s="32"/>
      <c r="ER371" s="32"/>
      <c r="ES371" s="32"/>
      <c r="ET371" s="32"/>
      <c r="EU371" s="32"/>
      <c r="EV371" s="32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2"/>
      <c r="FK371" s="32"/>
      <c r="FL371" s="32"/>
      <c r="FM371" s="32"/>
      <c r="FN371" s="32"/>
      <c r="FO371" s="32"/>
      <c r="FP371" s="32"/>
      <c r="FQ371" s="32"/>
      <c r="FR371" s="32"/>
      <c r="FS371" s="32"/>
      <c r="FT371" s="32"/>
      <c r="FU371" s="32"/>
      <c r="FV371" s="32"/>
      <c r="FW371" s="32"/>
      <c r="FX371" s="32"/>
      <c r="FY371" s="32"/>
      <c r="FZ371" s="32"/>
      <c r="GA371" s="32"/>
      <c r="GB371" s="32"/>
      <c r="GC371" s="32"/>
      <c r="GD371" s="32"/>
      <c r="GE371" s="32"/>
      <c r="GF371" s="32"/>
      <c r="GG371" s="32"/>
      <c r="GH371" s="32"/>
      <c r="GI371" s="32"/>
      <c r="GJ371" s="32"/>
      <c r="GK371" s="32"/>
      <c r="GL371" s="32"/>
      <c r="GM371" s="32"/>
      <c r="GN371" s="32"/>
      <c r="GO371" s="32"/>
      <c r="GP371" s="32"/>
      <c r="GQ371" s="32"/>
      <c r="GR371" s="32"/>
      <c r="GS371" s="32"/>
      <c r="GT371" s="32"/>
      <c r="GU371" s="32"/>
      <c r="GV371" s="32"/>
      <c r="GW371" s="32"/>
      <c r="GX371" s="32"/>
      <c r="GY371" s="32"/>
      <c r="GZ371" s="32"/>
      <c r="HA371" s="32"/>
      <c r="HB371" s="32"/>
      <c r="HC371" s="32"/>
      <c r="HD371" s="32"/>
      <c r="HE371" s="32"/>
      <c r="HF371" s="32"/>
      <c r="HG371" s="32"/>
      <c r="HH371" s="32"/>
      <c r="HI371" s="32"/>
      <c r="HJ371" s="32"/>
      <c r="HK371" s="32"/>
      <c r="HL371" s="32"/>
      <c r="HM371" s="32"/>
      <c r="HN371" s="32"/>
      <c r="HO371" s="32"/>
      <c r="HP371" s="32"/>
      <c r="HQ371" s="32"/>
      <c r="HR371" s="32"/>
      <c r="HS371" s="32"/>
      <c r="HT371" s="32"/>
      <c r="HU371" s="32"/>
      <c r="HV371" s="32"/>
      <c r="HW371" s="32"/>
      <c r="HX371" s="32"/>
      <c r="HY371" s="32"/>
      <c r="HZ371" s="32"/>
      <c r="IA371" s="32"/>
      <c r="IB371" s="32"/>
      <c r="IC371" s="32"/>
      <c r="ID371" s="32"/>
      <c r="IE371" s="32"/>
      <c r="IF371" s="32"/>
      <c r="IG371" s="32"/>
      <c r="IH371" s="32"/>
      <c r="II371" s="32"/>
      <c r="IJ371" s="32"/>
      <c r="IK371" s="32"/>
      <c r="IL371" s="32"/>
      <c r="IM371" s="32"/>
      <c r="IN371" s="32"/>
      <c r="IO371" s="32"/>
      <c r="IP371" s="32"/>
    </row>
    <row r="372" spans="1:250" s="2" customFormat="1" ht="18.75" customHeight="1">
      <c r="A372" s="13">
        <v>369</v>
      </c>
      <c r="B372" s="14" t="s">
        <v>966</v>
      </c>
      <c r="C372" s="14" t="s">
        <v>967</v>
      </c>
      <c r="D372" s="14" t="s">
        <v>41</v>
      </c>
      <c r="E372" s="14" t="s">
        <v>900</v>
      </c>
      <c r="F372" s="14" t="s">
        <v>935</v>
      </c>
      <c r="G372" s="13">
        <v>8</v>
      </c>
      <c r="H372" s="14" t="s">
        <v>936</v>
      </c>
      <c r="I372" s="22" t="s">
        <v>193</v>
      </c>
      <c r="J372" s="23">
        <v>4</v>
      </c>
      <c r="K372" s="23">
        <v>48.5</v>
      </c>
      <c r="L372" s="23">
        <v>74.94</v>
      </c>
      <c r="M372" s="23">
        <v>74.8</v>
      </c>
      <c r="N372" s="23">
        <f t="shared" si="25"/>
        <v>74.884</v>
      </c>
      <c r="O372" s="23">
        <f t="shared" si="26"/>
        <v>64.3304</v>
      </c>
      <c r="P372" s="24" t="s">
        <v>359</v>
      </c>
      <c r="Q372" s="13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/>
      <c r="FM372" s="32"/>
      <c r="FN372" s="32"/>
      <c r="FO372" s="32"/>
      <c r="FP372" s="32"/>
      <c r="FQ372" s="32"/>
      <c r="FR372" s="32"/>
      <c r="FS372" s="32"/>
      <c r="FT372" s="32"/>
      <c r="FU372" s="32"/>
      <c r="FV372" s="32"/>
      <c r="FW372" s="32"/>
      <c r="FX372" s="32"/>
      <c r="FY372" s="32"/>
      <c r="FZ372" s="32"/>
      <c r="GA372" s="32"/>
      <c r="GB372" s="32"/>
      <c r="GC372" s="32"/>
      <c r="GD372" s="32"/>
      <c r="GE372" s="32"/>
      <c r="GF372" s="32"/>
      <c r="GG372" s="32"/>
      <c r="GH372" s="32"/>
      <c r="GI372" s="32"/>
      <c r="GJ372" s="32"/>
      <c r="GK372" s="32"/>
      <c r="GL372" s="32"/>
      <c r="GM372" s="32"/>
      <c r="GN372" s="32"/>
      <c r="GO372" s="32"/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/>
      <c r="HN372" s="32"/>
      <c r="HO372" s="32"/>
      <c r="HP372" s="32"/>
      <c r="HQ372" s="32"/>
      <c r="HR372" s="32"/>
      <c r="HS372" s="32"/>
      <c r="HT372" s="32"/>
      <c r="HU372" s="32"/>
      <c r="HV372" s="32"/>
      <c r="HW372" s="32"/>
      <c r="HX372" s="32"/>
      <c r="HY372" s="32"/>
      <c r="HZ372" s="32"/>
      <c r="IA372" s="32"/>
      <c r="IB372" s="32"/>
      <c r="IC372" s="32"/>
      <c r="ID372" s="32"/>
      <c r="IE372" s="32"/>
      <c r="IF372" s="32"/>
      <c r="IG372" s="32"/>
      <c r="IH372" s="32"/>
      <c r="II372" s="32"/>
      <c r="IJ372" s="32"/>
      <c r="IK372" s="32"/>
      <c r="IL372" s="32"/>
      <c r="IM372" s="32"/>
      <c r="IN372" s="32"/>
      <c r="IO372" s="32"/>
      <c r="IP372" s="32"/>
    </row>
    <row r="373" spans="1:250" s="2" customFormat="1" ht="18.75" customHeight="1">
      <c r="A373" s="13">
        <v>370</v>
      </c>
      <c r="B373" s="14" t="s">
        <v>968</v>
      </c>
      <c r="C373" s="14" t="s">
        <v>969</v>
      </c>
      <c r="D373" s="14" t="s">
        <v>41</v>
      </c>
      <c r="E373" s="14" t="s">
        <v>900</v>
      </c>
      <c r="F373" s="14" t="s">
        <v>935</v>
      </c>
      <c r="G373" s="13">
        <v>8</v>
      </c>
      <c r="H373" s="14" t="s">
        <v>936</v>
      </c>
      <c r="I373" s="22" t="s">
        <v>190</v>
      </c>
      <c r="J373" s="23">
        <v>6</v>
      </c>
      <c r="K373" s="23">
        <v>54.5</v>
      </c>
      <c r="L373" s="23">
        <v>71.1</v>
      </c>
      <c r="M373" s="23">
        <v>48.22</v>
      </c>
      <c r="N373" s="23">
        <f t="shared" si="25"/>
        <v>61.94799999999999</v>
      </c>
      <c r="O373" s="23">
        <f t="shared" si="26"/>
        <v>58.9688</v>
      </c>
      <c r="P373" s="24" t="s">
        <v>362</v>
      </c>
      <c r="Q373" s="13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  <c r="FK373" s="32"/>
      <c r="FL373" s="32"/>
      <c r="FM373" s="32"/>
      <c r="FN373" s="32"/>
      <c r="FO373" s="32"/>
      <c r="FP373" s="32"/>
      <c r="FQ373" s="32"/>
      <c r="FR373" s="32"/>
      <c r="FS373" s="32"/>
      <c r="FT373" s="32"/>
      <c r="FU373" s="32"/>
      <c r="FV373" s="32"/>
      <c r="FW373" s="32"/>
      <c r="FX373" s="32"/>
      <c r="FY373" s="32"/>
      <c r="FZ373" s="32"/>
      <c r="GA373" s="32"/>
      <c r="GB373" s="32"/>
      <c r="GC373" s="32"/>
      <c r="GD373" s="32"/>
      <c r="GE373" s="32"/>
      <c r="GF373" s="32"/>
      <c r="GG373" s="32"/>
      <c r="GH373" s="32"/>
      <c r="GI373" s="32"/>
      <c r="GJ373" s="32"/>
      <c r="GK373" s="32"/>
      <c r="GL373" s="32"/>
      <c r="GM373" s="32"/>
      <c r="GN373" s="32"/>
      <c r="GO373" s="32"/>
      <c r="GP373" s="32"/>
      <c r="GQ373" s="32"/>
      <c r="GR373" s="32"/>
      <c r="GS373" s="32"/>
      <c r="GT373" s="32"/>
      <c r="GU373" s="32"/>
      <c r="GV373" s="32"/>
      <c r="GW373" s="32"/>
      <c r="GX373" s="32"/>
      <c r="GY373" s="32"/>
      <c r="GZ373" s="32"/>
      <c r="HA373" s="32"/>
      <c r="HB373" s="32"/>
      <c r="HC373" s="32"/>
      <c r="HD373" s="32"/>
      <c r="HE373" s="32"/>
      <c r="HF373" s="32"/>
      <c r="HG373" s="32"/>
      <c r="HH373" s="32"/>
      <c r="HI373" s="32"/>
      <c r="HJ373" s="32"/>
      <c r="HK373" s="32"/>
      <c r="HL373" s="32"/>
      <c r="HM373" s="32"/>
      <c r="HN373" s="32"/>
      <c r="HO373" s="32"/>
      <c r="HP373" s="32"/>
      <c r="HQ373" s="32"/>
      <c r="HR373" s="32"/>
      <c r="HS373" s="32"/>
      <c r="HT373" s="32"/>
      <c r="HU373" s="32"/>
      <c r="HV373" s="32"/>
      <c r="HW373" s="32"/>
      <c r="HX373" s="32"/>
      <c r="HY373" s="32"/>
      <c r="HZ373" s="32"/>
      <c r="IA373" s="32"/>
      <c r="IB373" s="32"/>
      <c r="IC373" s="32"/>
      <c r="ID373" s="32"/>
      <c r="IE373" s="32"/>
      <c r="IF373" s="32"/>
      <c r="IG373" s="32"/>
      <c r="IH373" s="32"/>
      <c r="II373" s="32"/>
      <c r="IJ373" s="32"/>
      <c r="IK373" s="32"/>
      <c r="IL373" s="32"/>
      <c r="IM373" s="32"/>
      <c r="IN373" s="32"/>
      <c r="IO373" s="32"/>
      <c r="IP373" s="32"/>
    </row>
    <row r="374" spans="1:250" s="2" customFormat="1" ht="18.75" customHeight="1">
      <c r="A374" s="13">
        <v>371</v>
      </c>
      <c r="B374" s="14" t="s">
        <v>970</v>
      </c>
      <c r="C374" s="14" t="s">
        <v>971</v>
      </c>
      <c r="D374" s="14" t="s">
        <v>41</v>
      </c>
      <c r="E374" s="14" t="s">
        <v>900</v>
      </c>
      <c r="F374" s="14" t="s">
        <v>935</v>
      </c>
      <c r="G374" s="13">
        <v>8</v>
      </c>
      <c r="H374" s="14" t="s">
        <v>936</v>
      </c>
      <c r="I374" s="22" t="s">
        <v>515</v>
      </c>
      <c r="J374" s="23"/>
      <c r="K374" s="23">
        <v>44</v>
      </c>
      <c r="L374" s="23">
        <v>74.22</v>
      </c>
      <c r="M374" s="23">
        <v>57.8</v>
      </c>
      <c r="N374" s="23">
        <f t="shared" si="25"/>
        <v>67.652</v>
      </c>
      <c r="O374" s="23">
        <f t="shared" si="26"/>
        <v>58.1912</v>
      </c>
      <c r="P374" s="24" t="s">
        <v>365</v>
      </c>
      <c r="Q374" s="13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  <c r="EH374" s="32"/>
      <c r="EI374" s="32"/>
      <c r="EJ374" s="32"/>
      <c r="EK374" s="32"/>
      <c r="EL374" s="32"/>
      <c r="EM374" s="32"/>
      <c r="EN374" s="32"/>
      <c r="EO374" s="32"/>
      <c r="EP374" s="32"/>
      <c r="EQ374" s="32"/>
      <c r="ER374" s="32"/>
      <c r="ES374" s="32"/>
      <c r="ET374" s="32"/>
      <c r="EU374" s="32"/>
      <c r="EV374" s="32"/>
      <c r="EW374" s="32"/>
      <c r="EX374" s="32"/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2"/>
      <c r="FK374" s="32"/>
      <c r="FL374" s="32"/>
      <c r="FM374" s="32"/>
      <c r="FN374" s="32"/>
      <c r="FO374" s="32"/>
      <c r="FP374" s="32"/>
      <c r="FQ374" s="32"/>
      <c r="FR374" s="32"/>
      <c r="FS374" s="32"/>
      <c r="FT374" s="32"/>
      <c r="FU374" s="32"/>
      <c r="FV374" s="32"/>
      <c r="FW374" s="32"/>
      <c r="FX374" s="32"/>
      <c r="FY374" s="32"/>
      <c r="FZ374" s="32"/>
      <c r="GA374" s="32"/>
      <c r="GB374" s="32"/>
      <c r="GC374" s="32"/>
      <c r="GD374" s="32"/>
      <c r="GE374" s="32"/>
      <c r="GF374" s="32"/>
      <c r="GG374" s="32"/>
      <c r="GH374" s="32"/>
      <c r="GI374" s="32"/>
      <c r="GJ374" s="32"/>
      <c r="GK374" s="32"/>
      <c r="GL374" s="32"/>
      <c r="GM374" s="32"/>
      <c r="GN374" s="32"/>
      <c r="GO374" s="32"/>
      <c r="GP374" s="32"/>
      <c r="GQ374" s="32"/>
      <c r="GR374" s="32"/>
      <c r="GS374" s="32"/>
      <c r="GT374" s="32"/>
      <c r="GU374" s="32"/>
      <c r="GV374" s="32"/>
      <c r="GW374" s="32"/>
      <c r="GX374" s="32"/>
      <c r="GY374" s="32"/>
      <c r="GZ374" s="32"/>
      <c r="HA374" s="32"/>
      <c r="HB374" s="32"/>
      <c r="HC374" s="32"/>
      <c r="HD374" s="32"/>
      <c r="HE374" s="32"/>
      <c r="HF374" s="32"/>
      <c r="HG374" s="32"/>
      <c r="HH374" s="32"/>
      <c r="HI374" s="32"/>
      <c r="HJ374" s="32"/>
      <c r="HK374" s="32"/>
      <c r="HL374" s="32"/>
      <c r="HM374" s="32"/>
      <c r="HN374" s="32"/>
      <c r="HO374" s="32"/>
      <c r="HP374" s="32"/>
      <c r="HQ374" s="32"/>
      <c r="HR374" s="32"/>
      <c r="HS374" s="32"/>
      <c r="HT374" s="32"/>
      <c r="HU374" s="32"/>
      <c r="HV374" s="32"/>
      <c r="HW374" s="32"/>
      <c r="HX374" s="32"/>
      <c r="HY374" s="32"/>
      <c r="HZ374" s="32"/>
      <c r="IA374" s="32"/>
      <c r="IB374" s="32"/>
      <c r="IC374" s="32"/>
      <c r="ID374" s="32"/>
      <c r="IE374" s="32"/>
      <c r="IF374" s="32"/>
      <c r="IG374" s="32"/>
      <c r="IH374" s="32"/>
      <c r="II374" s="32"/>
      <c r="IJ374" s="32"/>
      <c r="IK374" s="32"/>
      <c r="IL374" s="32"/>
      <c r="IM374" s="32"/>
      <c r="IN374" s="32"/>
      <c r="IO374" s="32"/>
      <c r="IP374" s="32"/>
    </row>
    <row r="375" spans="1:250" s="2" customFormat="1" ht="18.75" customHeight="1">
      <c r="A375" s="13">
        <v>372</v>
      </c>
      <c r="B375" s="14" t="s">
        <v>972</v>
      </c>
      <c r="C375" s="14" t="s">
        <v>973</v>
      </c>
      <c r="D375" s="14" t="s">
        <v>21</v>
      </c>
      <c r="E375" s="14" t="s">
        <v>900</v>
      </c>
      <c r="F375" s="14" t="s">
        <v>935</v>
      </c>
      <c r="G375" s="13">
        <v>8</v>
      </c>
      <c r="H375" s="14" t="s">
        <v>936</v>
      </c>
      <c r="I375" s="22" t="s">
        <v>974</v>
      </c>
      <c r="J375" s="23"/>
      <c r="K375" s="23">
        <v>37.5</v>
      </c>
      <c r="L375" s="23">
        <v>76.02000000000001</v>
      </c>
      <c r="M375" s="23">
        <v>56.63</v>
      </c>
      <c r="N375" s="23">
        <f t="shared" si="25"/>
        <v>68.26400000000001</v>
      </c>
      <c r="O375" s="23">
        <f t="shared" si="26"/>
        <v>55.958400000000005</v>
      </c>
      <c r="P375" s="24" t="s">
        <v>368</v>
      </c>
      <c r="Q375" s="13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  <c r="GH375" s="32"/>
      <c r="GI375" s="32"/>
      <c r="GJ375" s="32"/>
      <c r="GK375" s="32"/>
      <c r="GL375" s="32"/>
      <c r="GM375" s="32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  <c r="IC375" s="32"/>
      <c r="ID375" s="32"/>
      <c r="IE375" s="32"/>
      <c r="IF375" s="32"/>
      <c r="IG375" s="32"/>
      <c r="IH375" s="32"/>
      <c r="II375" s="32"/>
      <c r="IJ375" s="32"/>
      <c r="IK375" s="32"/>
      <c r="IL375" s="32"/>
      <c r="IM375" s="32"/>
      <c r="IN375" s="32"/>
      <c r="IO375" s="32"/>
      <c r="IP375" s="32"/>
    </row>
    <row r="376" spans="1:250" s="2" customFormat="1" ht="18.75" customHeight="1">
      <c r="A376" s="13">
        <v>373</v>
      </c>
      <c r="B376" s="14" t="s">
        <v>975</v>
      </c>
      <c r="C376" s="14" t="s">
        <v>976</v>
      </c>
      <c r="D376" s="14" t="s">
        <v>41</v>
      </c>
      <c r="E376" s="14" t="s">
        <v>900</v>
      </c>
      <c r="F376" s="14" t="s">
        <v>935</v>
      </c>
      <c r="G376" s="13">
        <v>8</v>
      </c>
      <c r="H376" s="14" t="s">
        <v>936</v>
      </c>
      <c r="I376" s="22" t="s">
        <v>977</v>
      </c>
      <c r="J376" s="23"/>
      <c r="K376" s="23">
        <v>32</v>
      </c>
      <c r="L376" s="23">
        <v>70.17999999999998</v>
      </c>
      <c r="M376" s="23">
        <v>35.59</v>
      </c>
      <c r="N376" s="23">
        <f t="shared" si="25"/>
        <v>56.34399999999999</v>
      </c>
      <c r="O376" s="23">
        <f t="shared" si="26"/>
        <v>46.606399999999994</v>
      </c>
      <c r="P376" s="24" t="s">
        <v>371</v>
      </c>
      <c r="Q376" s="13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  <c r="FK376" s="32"/>
      <c r="FL376" s="32"/>
      <c r="FM376" s="32"/>
      <c r="FN376" s="32"/>
      <c r="FO376" s="32"/>
      <c r="FP376" s="32"/>
      <c r="FQ376" s="32"/>
      <c r="FR376" s="32"/>
      <c r="FS376" s="32"/>
      <c r="FT376" s="32"/>
      <c r="FU376" s="32"/>
      <c r="FV376" s="32"/>
      <c r="FW376" s="32"/>
      <c r="FX376" s="32"/>
      <c r="FY376" s="32"/>
      <c r="FZ376" s="32"/>
      <c r="GA376" s="32"/>
      <c r="GB376" s="32"/>
      <c r="GC376" s="32"/>
      <c r="GD376" s="32"/>
      <c r="GE376" s="32"/>
      <c r="GF376" s="32"/>
      <c r="GG376" s="32"/>
      <c r="GH376" s="32"/>
      <c r="GI376" s="32"/>
      <c r="GJ376" s="32"/>
      <c r="GK376" s="32"/>
      <c r="GL376" s="32"/>
      <c r="GM376" s="32"/>
      <c r="GN376" s="32"/>
      <c r="GO376" s="32"/>
      <c r="GP376" s="32"/>
      <c r="GQ376" s="32"/>
      <c r="GR376" s="32"/>
      <c r="GS376" s="32"/>
      <c r="GT376" s="32"/>
      <c r="GU376" s="32"/>
      <c r="GV376" s="32"/>
      <c r="GW376" s="32"/>
      <c r="GX376" s="32"/>
      <c r="GY376" s="32"/>
      <c r="GZ376" s="32"/>
      <c r="HA376" s="32"/>
      <c r="HB376" s="32"/>
      <c r="HC376" s="32"/>
      <c r="HD376" s="32"/>
      <c r="HE376" s="32"/>
      <c r="HF376" s="32"/>
      <c r="HG376" s="32"/>
      <c r="HH376" s="32"/>
      <c r="HI376" s="32"/>
      <c r="HJ376" s="32"/>
      <c r="HK376" s="32"/>
      <c r="HL376" s="32"/>
      <c r="HM376" s="32"/>
      <c r="HN376" s="32"/>
      <c r="HO376" s="32"/>
      <c r="HP376" s="32"/>
      <c r="HQ376" s="32"/>
      <c r="HR376" s="32"/>
      <c r="HS376" s="32"/>
      <c r="HT376" s="32"/>
      <c r="HU376" s="32"/>
      <c r="HV376" s="32"/>
      <c r="HW376" s="32"/>
      <c r="HX376" s="32"/>
      <c r="HY376" s="32"/>
      <c r="HZ376" s="32"/>
      <c r="IA376" s="32"/>
      <c r="IB376" s="32"/>
      <c r="IC376" s="32"/>
      <c r="ID376" s="32"/>
      <c r="IE376" s="32"/>
      <c r="IF376" s="32"/>
      <c r="IG376" s="32"/>
      <c r="IH376" s="32"/>
      <c r="II376" s="32"/>
      <c r="IJ376" s="32"/>
      <c r="IK376" s="32"/>
      <c r="IL376" s="32"/>
      <c r="IM376" s="32"/>
      <c r="IN376" s="32"/>
      <c r="IO376" s="32"/>
      <c r="IP376" s="32"/>
    </row>
    <row r="377" spans="1:250" s="2" customFormat="1" ht="18.75" customHeight="1">
      <c r="A377" s="13">
        <v>374</v>
      </c>
      <c r="B377" s="14" t="s">
        <v>978</v>
      </c>
      <c r="C377" s="14" t="s">
        <v>979</v>
      </c>
      <c r="D377" s="14" t="s">
        <v>21</v>
      </c>
      <c r="E377" s="14" t="s">
        <v>900</v>
      </c>
      <c r="F377" s="14" t="s">
        <v>935</v>
      </c>
      <c r="G377" s="13">
        <v>8</v>
      </c>
      <c r="H377" s="14" t="s">
        <v>936</v>
      </c>
      <c r="I377" s="22" t="s">
        <v>980</v>
      </c>
      <c r="J377" s="23">
        <v>6</v>
      </c>
      <c r="K377" s="23">
        <v>45.5</v>
      </c>
      <c r="L377" s="22" t="s">
        <v>72</v>
      </c>
      <c r="M377" s="22" t="s">
        <v>72</v>
      </c>
      <c r="N377" s="22" t="str">
        <f>L377</f>
        <v>缺考</v>
      </c>
      <c r="O377" s="23">
        <f>K377*0.5</f>
        <v>22.75</v>
      </c>
      <c r="P377" s="26"/>
      <c r="Q377" s="13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  <c r="FK377" s="32"/>
      <c r="FL377" s="32"/>
      <c r="FM377" s="32"/>
      <c r="FN377" s="32"/>
      <c r="FO377" s="32"/>
      <c r="FP377" s="32"/>
      <c r="FQ377" s="32"/>
      <c r="FR377" s="32"/>
      <c r="FS377" s="32"/>
      <c r="FT377" s="32"/>
      <c r="FU377" s="32"/>
      <c r="FV377" s="32"/>
      <c r="FW377" s="32"/>
      <c r="FX377" s="32"/>
      <c r="FY377" s="32"/>
      <c r="FZ377" s="32"/>
      <c r="GA377" s="32"/>
      <c r="GB377" s="32"/>
      <c r="GC377" s="32"/>
      <c r="GD377" s="32"/>
      <c r="GE377" s="32"/>
      <c r="GF377" s="32"/>
      <c r="GG377" s="32"/>
      <c r="GH377" s="32"/>
      <c r="GI377" s="32"/>
      <c r="GJ377" s="32"/>
      <c r="GK377" s="32"/>
      <c r="GL377" s="32"/>
      <c r="GM377" s="32"/>
      <c r="GN377" s="32"/>
      <c r="GO377" s="32"/>
      <c r="GP377" s="32"/>
      <c r="GQ377" s="32"/>
      <c r="GR377" s="32"/>
      <c r="GS377" s="32"/>
      <c r="GT377" s="32"/>
      <c r="GU377" s="32"/>
      <c r="GV377" s="32"/>
      <c r="GW377" s="32"/>
      <c r="GX377" s="32"/>
      <c r="GY377" s="32"/>
      <c r="GZ377" s="32"/>
      <c r="HA377" s="32"/>
      <c r="HB377" s="32"/>
      <c r="HC377" s="32"/>
      <c r="HD377" s="32"/>
      <c r="HE377" s="32"/>
      <c r="HF377" s="32"/>
      <c r="HG377" s="32"/>
      <c r="HH377" s="32"/>
      <c r="HI377" s="32"/>
      <c r="HJ377" s="32"/>
      <c r="HK377" s="32"/>
      <c r="HL377" s="32"/>
      <c r="HM377" s="32"/>
      <c r="HN377" s="32"/>
      <c r="HO377" s="32"/>
      <c r="HP377" s="32"/>
      <c r="HQ377" s="32"/>
      <c r="HR377" s="32"/>
      <c r="HS377" s="32"/>
      <c r="HT377" s="32"/>
      <c r="HU377" s="32"/>
      <c r="HV377" s="32"/>
      <c r="HW377" s="32"/>
      <c r="HX377" s="32"/>
      <c r="HY377" s="32"/>
      <c r="HZ377" s="32"/>
      <c r="IA377" s="32"/>
      <c r="IB377" s="32"/>
      <c r="IC377" s="32"/>
      <c r="ID377" s="32"/>
      <c r="IE377" s="32"/>
      <c r="IF377" s="32"/>
      <c r="IG377" s="32"/>
      <c r="IH377" s="32"/>
      <c r="II377" s="32"/>
      <c r="IJ377" s="32"/>
      <c r="IK377" s="32"/>
      <c r="IL377" s="32"/>
      <c r="IM377" s="32"/>
      <c r="IN377" s="32"/>
      <c r="IO377" s="32"/>
      <c r="IP377" s="32"/>
    </row>
    <row r="378" spans="1:250" s="2" customFormat="1" ht="18.75" customHeight="1">
      <c r="A378" s="13">
        <v>375</v>
      </c>
      <c r="B378" s="14" t="s">
        <v>981</v>
      </c>
      <c r="C378" s="14" t="s">
        <v>982</v>
      </c>
      <c r="D378" s="14" t="s">
        <v>41</v>
      </c>
      <c r="E378" s="14" t="s">
        <v>900</v>
      </c>
      <c r="F378" s="14" t="s">
        <v>935</v>
      </c>
      <c r="G378" s="13">
        <v>8</v>
      </c>
      <c r="H378" s="14" t="s">
        <v>936</v>
      </c>
      <c r="I378" s="22" t="s">
        <v>983</v>
      </c>
      <c r="J378" s="23"/>
      <c r="K378" s="23">
        <v>43.5</v>
      </c>
      <c r="L378" s="22" t="s">
        <v>72</v>
      </c>
      <c r="M378" s="22" t="s">
        <v>72</v>
      </c>
      <c r="N378" s="22" t="str">
        <f>L378</f>
        <v>缺考</v>
      </c>
      <c r="O378" s="23">
        <f>K378*0.5</f>
        <v>21.75</v>
      </c>
      <c r="P378" s="13"/>
      <c r="Q378" s="13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  <c r="EH378" s="32"/>
      <c r="EI378" s="32"/>
      <c r="EJ378" s="32"/>
      <c r="EK378" s="32"/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32"/>
      <c r="EX378" s="32"/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2"/>
      <c r="FK378" s="32"/>
      <c r="FL378" s="32"/>
      <c r="FM378" s="32"/>
      <c r="FN378" s="32"/>
      <c r="FO378" s="32"/>
      <c r="FP378" s="32"/>
      <c r="FQ378" s="32"/>
      <c r="FR378" s="32"/>
      <c r="FS378" s="32"/>
      <c r="FT378" s="32"/>
      <c r="FU378" s="32"/>
      <c r="FV378" s="32"/>
      <c r="FW378" s="32"/>
      <c r="FX378" s="32"/>
      <c r="FY378" s="32"/>
      <c r="FZ378" s="32"/>
      <c r="GA378" s="32"/>
      <c r="GB378" s="32"/>
      <c r="GC378" s="32"/>
      <c r="GD378" s="32"/>
      <c r="GE378" s="32"/>
      <c r="GF378" s="32"/>
      <c r="GG378" s="32"/>
      <c r="GH378" s="32"/>
      <c r="GI378" s="32"/>
      <c r="GJ378" s="32"/>
      <c r="GK378" s="32"/>
      <c r="GL378" s="32"/>
      <c r="GM378" s="32"/>
      <c r="GN378" s="32"/>
      <c r="GO378" s="32"/>
      <c r="GP378" s="32"/>
      <c r="GQ378" s="32"/>
      <c r="GR378" s="32"/>
      <c r="GS378" s="32"/>
      <c r="GT378" s="32"/>
      <c r="GU378" s="32"/>
      <c r="GV378" s="32"/>
      <c r="GW378" s="32"/>
      <c r="GX378" s="32"/>
      <c r="GY378" s="32"/>
      <c r="GZ378" s="32"/>
      <c r="HA378" s="32"/>
      <c r="HB378" s="32"/>
      <c r="HC378" s="32"/>
      <c r="HD378" s="32"/>
      <c r="HE378" s="32"/>
      <c r="HF378" s="32"/>
      <c r="HG378" s="32"/>
      <c r="HH378" s="32"/>
      <c r="HI378" s="32"/>
      <c r="HJ378" s="32"/>
      <c r="HK378" s="32"/>
      <c r="HL378" s="32"/>
      <c r="HM378" s="32"/>
      <c r="HN378" s="32"/>
      <c r="HO378" s="32"/>
      <c r="HP378" s="32"/>
      <c r="HQ378" s="32"/>
      <c r="HR378" s="32"/>
      <c r="HS378" s="32"/>
      <c r="HT378" s="32"/>
      <c r="HU378" s="32"/>
      <c r="HV378" s="32"/>
      <c r="HW378" s="32"/>
      <c r="HX378" s="32"/>
      <c r="HY378" s="32"/>
      <c r="HZ378" s="32"/>
      <c r="IA378" s="32"/>
      <c r="IB378" s="32"/>
      <c r="IC378" s="32"/>
      <c r="ID378" s="32"/>
      <c r="IE378" s="32"/>
      <c r="IF378" s="32"/>
      <c r="IG378" s="32"/>
      <c r="IH378" s="32"/>
      <c r="II378" s="32"/>
      <c r="IJ378" s="32"/>
      <c r="IK378" s="32"/>
      <c r="IL378" s="32"/>
      <c r="IM378" s="32"/>
      <c r="IN378" s="32"/>
      <c r="IO378" s="32"/>
      <c r="IP378" s="32"/>
    </row>
    <row r="379" spans="1:250" s="2" customFormat="1" ht="18.75" customHeight="1">
      <c r="A379" s="13">
        <v>376</v>
      </c>
      <c r="B379" s="14" t="s">
        <v>984</v>
      </c>
      <c r="C379" s="14" t="s">
        <v>985</v>
      </c>
      <c r="D379" s="14" t="s">
        <v>21</v>
      </c>
      <c r="E379" s="14" t="s">
        <v>900</v>
      </c>
      <c r="F379" s="14" t="s">
        <v>986</v>
      </c>
      <c r="G379" s="13">
        <v>3</v>
      </c>
      <c r="H379" s="14" t="s">
        <v>987</v>
      </c>
      <c r="I379" s="22" t="s">
        <v>290</v>
      </c>
      <c r="J379" s="23"/>
      <c r="K379" s="23">
        <v>66.5</v>
      </c>
      <c r="L379" s="23">
        <v>88.2</v>
      </c>
      <c r="M379" s="23">
        <v>92.19999999999999</v>
      </c>
      <c r="N379" s="23">
        <f aca="true" t="shared" si="27" ref="N379:N414">L379*0.6+M379*0.4</f>
        <v>89.8</v>
      </c>
      <c r="O379" s="23">
        <f aca="true" t="shared" si="28" ref="O379:O414">K379*0.4+N379*0.6</f>
        <v>80.47999999999999</v>
      </c>
      <c r="P379" s="24" t="s">
        <v>26</v>
      </c>
      <c r="Q379" s="13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/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  <c r="FK379" s="32"/>
      <c r="FL379" s="32"/>
      <c r="FM379" s="32"/>
      <c r="FN379" s="32"/>
      <c r="FO379" s="32"/>
      <c r="FP379" s="32"/>
      <c r="FQ379" s="32"/>
      <c r="FR379" s="32"/>
      <c r="FS379" s="32"/>
      <c r="FT379" s="32"/>
      <c r="FU379" s="32"/>
      <c r="FV379" s="32"/>
      <c r="FW379" s="32"/>
      <c r="FX379" s="32"/>
      <c r="FY379" s="32"/>
      <c r="FZ379" s="32"/>
      <c r="GA379" s="32"/>
      <c r="GB379" s="32"/>
      <c r="GC379" s="32"/>
      <c r="GD379" s="32"/>
      <c r="GE379" s="32"/>
      <c r="GF379" s="32"/>
      <c r="GG379" s="32"/>
      <c r="GH379" s="32"/>
      <c r="GI379" s="32"/>
      <c r="GJ379" s="32"/>
      <c r="GK379" s="32"/>
      <c r="GL379" s="32"/>
      <c r="GM379" s="32"/>
      <c r="GN379" s="32"/>
      <c r="GO379" s="32"/>
      <c r="GP379" s="32"/>
      <c r="GQ379" s="32"/>
      <c r="GR379" s="32"/>
      <c r="GS379" s="32"/>
      <c r="GT379" s="32"/>
      <c r="GU379" s="32"/>
      <c r="GV379" s="32"/>
      <c r="GW379" s="32"/>
      <c r="GX379" s="32"/>
      <c r="GY379" s="32"/>
      <c r="GZ379" s="32"/>
      <c r="HA379" s="32"/>
      <c r="HB379" s="32"/>
      <c r="HC379" s="32"/>
      <c r="HD379" s="32"/>
      <c r="HE379" s="32"/>
      <c r="HF379" s="32"/>
      <c r="HG379" s="32"/>
      <c r="HH379" s="32"/>
      <c r="HI379" s="32"/>
      <c r="HJ379" s="32"/>
      <c r="HK379" s="32"/>
      <c r="HL379" s="32"/>
      <c r="HM379" s="32"/>
      <c r="HN379" s="32"/>
      <c r="HO379" s="32"/>
      <c r="HP379" s="32"/>
      <c r="HQ379" s="32"/>
      <c r="HR379" s="32"/>
      <c r="HS379" s="32"/>
      <c r="HT379" s="32"/>
      <c r="HU379" s="32"/>
      <c r="HV379" s="32"/>
      <c r="HW379" s="32"/>
      <c r="HX379" s="32"/>
      <c r="HY379" s="32"/>
      <c r="HZ379" s="32"/>
      <c r="IA379" s="32"/>
      <c r="IB379" s="32"/>
      <c r="IC379" s="32"/>
      <c r="ID379" s="32"/>
      <c r="IE379" s="32"/>
      <c r="IF379" s="32"/>
      <c r="IG379" s="32"/>
      <c r="IH379" s="32"/>
      <c r="II379" s="32"/>
      <c r="IJ379" s="32"/>
      <c r="IK379" s="32"/>
      <c r="IL379" s="32"/>
      <c r="IM379" s="32"/>
      <c r="IN379" s="32"/>
      <c r="IO379" s="32"/>
      <c r="IP379" s="32"/>
    </row>
    <row r="380" spans="1:250" s="2" customFormat="1" ht="18.75" customHeight="1">
      <c r="A380" s="13">
        <v>377</v>
      </c>
      <c r="B380" s="14" t="s">
        <v>988</v>
      </c>
      <c r="C380" s="14" t="s">
        <v>989</v>
      </c>
      <c r="D380" s="14" t="s">
        <v>21</v>
      </c>
      <c r="E380" s="14" t="s">
        <v>900</v>
      </c>
      <c r="F380" s="14" t="s">
        <v>986</v>
      </c>
      <c r="G380" s="13">
        <v>3</v>
      </c>
      <c r="H380" s="14" t="s">
        <v>987</v>
      </c>
      <c r="I380" s="22" t="s">
        <v>83</v>
      </c>
      <c r="J380" s="23"/>
      <c r="K380" s="23">
        <v>71.5</v>
      </c>
      <c r="L380" s="23">
        <v>80.8</v>
      </c>
      <c r="M380" s="23">
        <v>86.425</v>
      </c>
      <c r="N380" s="23">
        <f t="shared" si="27"/>
        <v>83.05</v>
      </c>
      <c r="O380" s="23">
        <f t="shared" si="28"/>
        <v>78.43</v>
      </c>
      <c r="P380" s="24" t="s">
        <v>30</v>
      </c>
      <c r="Q380" s="13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  <c r="FK380" s="32"/>
      <c r="FL380" s="32"/>
      <c r="FM380" s="32"/>
      <c r="FN380" s="32"/>
      <c r="FO380" s="32"/>
      <c r="FP380" s="32"/>
      <c r="FQ380" s="32"/>
      <c r="FR380" s="32"/>
      <c r="FS380" s="32"/>
      <c r="FT380" s="32"/>
      <c r="FU380" s="32"/>
      <c r="FV380" s="32"/>
      <c r="FW380" s="32"/>
      <c r="FX380" s="32"/>
      <c r="FY380" s="32"/>
      <c r="FZ380" s="32"/>
      <c r="GA380" s="32"/>
      <c r="GB380" s="32"/>
      <c r="GC380" s="32"/>
      <c r="GD380" s="32"/>
      <c r="GE380" s="32"/>
      <c r="GF380" s="32"/>
      <c r="GG380" s="32"/>
      <c r="GH380" s="32"/>
      <c r="GI380" s="32"/>
      <c r="GJ380" s="32"/>
      <c r="GK380" s="32"/>
      <c r="GL380" s="32"/>
      <c r="GM380" s="32"/>
      <c r="GN380" s="32"/>
      <c r="GO380" s="32"/>
      <c r="GP380" s="32"/>
      <c r="GQ380" s="32"/>
      <c r="GR380" s="32"/>
      <c r="GS380" s="32"/>
      <c r="GT380" s="32"/>
      <c r="GU380" s="32"/>
      <c r="GV380" s="32"/>
      <c r="GW380" s="32"/>
      <c r="GX380" s="32"/>
      <c r="GY380" s="32"/>
      <c r="GZ380" s="32"/>
      <c r="HA380" s="32"/>
      <c r="HB380" s="32"/>
      <c r="HC380" s="32"/>
      <c r="HD380" s="32"/>
      <c r="HE380" s="32"/>
      <c r="HF380" s="32"/>
      <c r="HG380" s="32"/>
      <c r="HH380" s="32"/>
      <c r="HI380" s="32"/>
      <c r="HJ380" s="32"/>
      <c r="HK380" s="32"/>
      <c r="HL380" s="32"/>
      <c r="HM380" s="32"/>
      <c r="HN380" s="32"/>
      <c r="HO380" s="32"/>
      <c r="HP380" s="32"/>
      <c r="HQ380" s="32"/>
      <c r="HR380" s="32"/>
      <c r="HS380" s="32"/>
      <c r="HT380" s="32"/>
      <c r="HU380" s="32"/>
      <c r="HV380" s="32"/>
      <c r="HW380" s="32"/>
      <c r="HX380" s="32"/>
      <c r="HY380" s="32"/>
      <c r="HZ380" s="32"/>
      <c r="IA380" s="32"/>
      <c r="IB380" s="32"/>
      <c r="IC380" s="32"/>
      <c r="ID380" s="32"/>
      <c r="IE380" s="32"/>
      <c r="IF380" s="32"/>
      <c r="IG380" s="32"/>
      <c r="IH380" s="32"/>
      <c r="II380" s="32"/>
      <c r="IJ380" s="32"/>
      <c r="IK380" s="32"/>
      <c r="IL380" s="32"/>
      <c r="IM380" s="32"/>
      <c r="IN380" s="32"/>
      <c r="IO380" s="32"/>
      <c r="IP380" s="32"/>
    </row>
    <row r="381" spans="1:250" s="2" customFormat="1" ht="18.75" customHeight="1">
      <c r="A381" s="13">
        <v>378</v>
      </c>
      <c r="B381" s="14" t="s">
        <v>990</v>
      </c>
      <c r="C381" s="14" t="s">
        <v>991</v>
      </c>
      <c r="D381" s="14" t="s">
        <v>21</v>
      </c>
      <c r="E381" s="14" t="s">
        <v>900</v>
      </c>
      <c r="F381" s="14" t="s">
        <v>986</v>
      </c>
      <c r="G381" s="13">
        <v>3</v>
      </c>
      <c r="H381" s="14" t="s">
        <v>987</v>
      </c>
      <c r="I381" s="22" t="s">
        <v>206</v>
      </c>
      <c r="J381" s="23"/>
      <c r="K381" s="23">
        <v>71</v>
      </c>
      <c r="L381" s="23">
        <v>83</v>
      </c>
      <c r="M381" s="23">
        <v>83</v>
      </c>
      <c r="N381" s="23">
        <f t="shared" si="27"/>
        <v>83</v>
      </c>
      <c r="O381" s="23">
        <f t="shared" si="28"/>
        <v>78.2</v>
      </c>
      <c r="P381" s="24" t="s">
        <v>43</v>
      </c>
      <c r="Q381" s="13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/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  <c r="FK381" s="32"/>
      <c r="FL381" s="32"/>
      <c r="FM381" s="32"/>
      <c r="FN381" s="32"/>
      <c r="FO381" s="32"/>
      <c r="FP381" s="32"/>
      <c r="FQ381" s="32"/>
      <c r="FR381" s="32"/>
      <c r="FS381" s="32"/>
      <c r="FT381" s="32"/>
      <c r="FU381" s="32"/>
      <c r="FV381" s="32"/>
      <c r="FW381" s="32"/>
      <c r="FX381" s="32"/>
      <c r="FY381" s="32"/>
      <c r="FZ381" s="32"/>
      <c r="GA381" s="32"/>
      <c r="GB381" s="32"/>
      <c r="GC381" s="32"/>
      <c r="GD381" s="32"/>
      <c r="GE381" s="32"/>
      <c r="GF381" s="32"/>
      <c r="GG381" s="32"/>
      <c r="GH381" s="32"/>
      <c r="GI381" s="32"/>
      <c r="GJ381" s="32"/>
      <c r="GK381" s="32"/>
      <c r="GL381" s="32"/>
      <c r="GM381" s="32"/>
      <c r="GN381" s="32"/>
      <c r="GO381" s="32"/>
      <c r="GP381" s="32"/>
      <c r="GQ381" s="32"/>
      <c r="GR381" s="32"/>
      <c r="GS381" s="32"/>
      <c r="GT381" s="32"/>
      <c r="GU381" s="32"/>
      <c r="GV381" s="32"/>
      <c r="GW381" s="32"/>
      <c r="GX381" s="32"/>
      <c r="GY381" s="32"/>
      <c r="GZ381" s="32"/>
      <c r="HA381" s="32"/>
      <c r="HB381" s="32"/>
      <c r="HC381" s="32"/>
      <c r="HD381" s="32"/>
      <c r="HE381" s="32"/>
      <c r="HF381" s="32"/>
      <c r="HG381" s="32"/>
      <c r="HH381" s="32"/>
      <c r="HI381" s="32"/>
      <c r="HJ381" s="32"/>
      <c r="HK381" s="32"/>
      <c r="HL381" s="32"/>
      <c r="HM381" s="32"/>
      <c r="HN381" s="32"/>
      <c r="HO381" s="32"/>
      <c r="HP381" s="32"/>
      <c r="HQ381" s="32"/>
      <c r="HR381" s="32"/>
      <c r="HS381" s="32"/>
      <c r="HT381" s="32"/>
      <c r="HU381" s="32"/>
      <c r="HV381" s="32"/>
      <c r="HW381" s="32"/>
      <c r="HX381" s="32"/>
      <c r="HY381" s="32"/>
      <c r="HZ381" s="32"/>
      <c r="IA381" s="32"/>
      <c r="IB381" s="32"/>
      <c r="IC381" s="32"/>
      <c r="ID381" s="32"/>
      <c r="IE381" s="32"/>
      <c r="IF381" s="32"/>
      <c r="IG381" s="32"/>
      <c r="IH381" s="32"/>
      <c r="II381" s="32"/>
      <c r="IJ381" s="32"/>
      <c r="IK381" s="32"/>
      <c r="IL381" s="32"/>
      <c r="IM381" s="32"/>
      <c r="IN381" s="32"/>
      <c r="IO381" s="32"/>
      <c r="IP381" s="32"/>
    </row>
    <row r="382" spans="1:250" s="2" customFormat="1" ht="18.75" customHeight="1">
      <c r="A382" s="13">
        <v>379</v>
      </c>
      <c r="B382" s="14" t="s">
        <v>992</v>
      </c>
      <c r="C382" s="14" t="s">
        <v>993</v>
      </c>
      <c r="D382" s="14" t="s">
        <v>21</v>
      </c>
      <c r="E382" s="14" t="s">
        <v>900</v>
      </c>
      <c r="F382" s="14" t="s">
        <v>986</v>
      </c>
      <c r="G382" s="13">
        <v>3</v>
      </c>
      <c r="H382" s="14" t="s">
        <v>987</v>
      </c>
      <c r="I382" s="22" t="s">
        <v>80</v>
      </c>
      <c r="J382" s="23"/>
      <c r="K382" s="23">
        <v>73.5</v>
      </c>
      <c r="L382" s="23">
        <v>86.8</v>
      </c>
      <c r="M382" s="23">
        <v>71.6</v>
      </c>
      <c r="N382" s="23">
        <f t="shared" si="27"/>
        <v>80.72</v>
      </c>
      <c r="O382" s="23">
        <f t="shared" si="28"/>
        <v>77.832</v>
      </c>
      <c r="P382" s="24" t="s">
        <v>46</v>
      </c>
      <c r="Q382" s="13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  <c r="EH382" s="32"/>
      <c r="EI382" s="32"/>
      <c r="EJ382" s="32"/>
      <c r="EK382" s="32"/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32"/>
      <c r="EX382" s="32"/>
      <c r="EY382" s="32"/>
      <c r="EZ382" s="32"/>
      <c r="FA382" s="32"/>
      <c r="FB382" s="32"/>
      <c r="FC382" s="32"/>
      <c r="FD382" s="32"/>
      <c r="FE382" s="32"/>
      <c r="FF382" s="32"/>
      <c r="FG382" s="32"/>
      <c r="FH382" s="32"/>
      <c r="FI382" s="32"/>
      <c r="FJ382" s="32"/>
      <c r="FK382" s="32"/>
      <c r="FL382" s="32"/>
      <c r="FM382" s="32"/>
      <c r="FN382" s="32"/>
      <c r="FO382" s="32"/>
      <c r="FP382" s="32"/>
      <c r="FQ382" s="32"/>
      <c r="FR382" s="32"/>
      <c r="FS382" s="32"/>
      <c r="FT382" s="32"/>
      <c r="FU382" s="32"/>
      <c r="FV382" s="32"/>
      <c r="FW382" s="32"/>
      <c r="FX382" s="32"/>
      <c r="FY382" s="32"/>
      <c r="FZ382" s="32"/>
      <c r="GA382" s="32"/>
      <c r="GB382" s="32"/>
      <c r="GC382" s="32"/>
      <c r="GD382" s="32"/>
      <c r="GE382" s="32"/>
      <c r="GF382" s="32"/>
      <c r="GG382" s="32"/>
      <c r="GH382" s="32"/>
      <c r="GI382" s="32"/>
      <c r="GJ382" s="32"/>
      <c r="GK382" s="32"/>
      <c r="GL382" s="32"/>
      <c r="GM382" s="32"/>
      <c r="GN382" s="32"/>
      <c r="GO382" s="32"/>
      <c r="GP382" s="32"/>
      <c r="GQ382" s="32"/>
      <c r="GR382" s="32"/>
      <c r="GS382" s="32"/>
      <c r="GT382" s="32"/>
      <c r="GU382" s="32"/>
      <c r="GV382" s="32"/>
      <c r="GW382" s="32"/>
      <c r="GX382" s="32"/>
      <c r="GY382" s="32"/>
      <c r="GZ382" s="32"/>
      <c r="HA382" s="32"/>
      <c r="HB382" s="32"/>
      <c r="HC382" s="32"/>
      <c r="HD382" s="32"/>
      <c r="HE382" s="32"/>
      <c r="HF382" s="32"/>
      <c r="HG382" s="32"/>
      <c r="HH382" s="32"/>
      <c r="HI382" s="32"/>
      <c r="HJ382" s="32"/>
      <c r="HK382" s="32"/>
      <c r="HL382" s="32"/>
      <c r="HM382" s="32"/>
      <c r="HN382" s="32"/>
      <c r="HO382" s="32"/>
      <c r="HP382" s="32"/>
      <c r="HQ382" s="32"/>
      <c r="HR382" s="32"/>
      <c r="HS382" s="32"/>
      <c r="HT382" s="32"/>
      <c r="HU382" s="32"/>
      <c r="HV382" s="32"/>
      <c r="HW382" s="32"/>
      <c r="HX382" s="32"/>
      <c r="HY382" s="32"/>
      <c r="HZ382" s="32"/>
      <c r="IA382" s="32"/>
      <c r="IB382" s="32"/>
      <c r="IC382" s="32"/>
      <c r="ID382" s="32"/>
      <c r="IE382" s="32"/>
      <c r="IF382" s="32"/>
      <c r="IG382" s="32"/>
      <c r="IH382" s="32"/>
      <c r="II382" s="32"/>
      <c r="IJ382" s="32"/>
      <c r="IK382" s="32"/>
      <c r="IL382" s="32"/>
      <c r="IM382" s="32"/>
      <c r="IN382" s="32"/>
      <c r="IO382" s="32"/>
      <c r="IP382" s="32"/>
    </row>
    <row r="383" spans="1:250" s="2" customFormat="1" ht="18.75" customHeight="1">
      <c r="A383" s="13">
        <v>380</v>
      </c>
      <c r="B383" s="14" t="s">
        <v>994</v>
      </c>
      <c r="C383" s="14" t="s">
        <v>995</v>
      </c>
      <c r="D383" s="14" t="s">
        <v>21</v>
      </c>
      <c r="E383" s="14" t="s">
        <v>900</v>
      </c>
      <c r="F383" s="14" t="s">
        <v>986</v>
      </c>
      <c r="G383" s="13">
        <v>3</v>
      </c>
      <c r="H383" s="14" t="s">
        <v>987</v>
      </c>
      <c r="I383" s="22" t="s">
        <v>121</v>
      </c>
      <c r="J383" s="23"/>
      <c r="K383" s="23">
        <v>72</v>
      </c>
      <c r="L383" s="23">
        <v>84</v>
      </c>
      <c r="M383" s="23">
        <v>77.9</v>
      </c>
      <c r="N383" s="23">
        <f t="shared" si="27"/>
        <v>81.56</v>
      </c>
      <c r="O383" s="23">
        <f t="shared" si="28"/>
        <v>77.736</v>
      </c>
      <c r="P383" s="24" t="s">
        <v>50</v>
      </c>
      <c r="Q383" s="13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  <c r="EH383" s="32"/>
      <c r="EI383" s="32"/>
      <c r="EJ383" s="32"/>
      <c r="EK383" s="32"/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32"/>
      <c r="EX383" s="32"/>
      <c r="EY383" s="32"/>
      <c r="EZ383" s="32"/>
      <c r="FA383" s="32"/>
      <c r="FB383" s="32"/>
      <c r="FC383" s="32"/>
      <c r="FD383" s="32"/>
      <c r="FE383" s="32"/>
      <c r="FF383" s="32"/>
      <c r="FG383" s="32"/>
      <c r="FH383" s="32"/>
      <c r="FI383" s="32"/>
      <c r="FJ383" s="32"/>
      <c r="FK383" s="32"/>
      <c r="FL383" s="32"/>
      <c r="FM383" s="32"/>
      <c r="FN383" s="32"/>
      <c r="FO383" s="32"/>
      <c r="FP383" s="32"/>
      <c r="FQ383" s="32"/>
      <c r="FR383" s="32"/>
      <c r="FS383" s="32"/>
      <c r="FT383" s="32"/>
      <c r="FU383" s="32"/>
      <c r="FV383" s="32"/>
      <c r="FW383" s="32"/>
      <c r="FX383" s="32"/>
      <c r="FY383" s="32"/>
      <c r="FZ383" s="32"/>
      <c r="GA383" s="32"/>
      <c r="GB383" s="32"/>
      <c r="GC383" s="32"/>
      <c r="GD383" s="32"/>
      <c r="GE383" s="32"/>
      <c r="GF383" s="32"/>
      <c r="GG383" s="32"/>
      <c r="GH383" s="32"/>
      <c r="GI383" s="32"/>
      <c r="GJ383" s="32"/>
      <c r="GK383" s="32"/>
      <c r="GL383" s="32"/>
      <c r="GM383" s="32"/>
      <c r="GN383" s="32"/>
      <c r="GO383" s="32"/>
      <c r="GP383" s="32"/>
      <c r="GQ383" s="32"/>
      <c r="GR383" s="32"/>
      <c r="GS383" s="32"/>
      <c r="GT383" s="32"/>
      <c r="GU383" s="32"/>
      <c r="GV383" s="32"/>
      <c r="GW383" s="32"/>
      <c r="GX383" s="32"/>
      <c r="GY383" s="32"/>
      <c r="GZ383" s="32"/>
      <c r="HA383" s="32"/>
      <c r="HB383" s="32"/>
      <c r="HC383" s="32"/>
      <c r="HD383" s="32"/>
      <c r="HE383" s="32"/>
      <c r="HF383" s="32"/>
      <c r="HG383" s="32"/>
      <c r="HH383" s="32"/>
      <c r="HI383" s="32"/>
      <c r="HJ383" s="32"/>
      <c r="HK383" s="32"/>
      <c r="HL383" s="32"/>
      <c r="HM383" s="32"/>
      <c r="HN383" s="32"/>
      <c r="HO383" s="32"/>
      <c r="HP383" s="32"/>
      <c r="HQ383" s="32"/>
      <c r="HR383" s="32"/>
      <c r="HS383" s="32"/>
      <c r="HT383" s="32"/>
      <c r="HU383" s="32"/>
      <c r="HV383" s="32"/>
      <c r="HW383" s="32"/>
      <c r="HX383" s="32"/>
      <c r="HY383" s="32"/>
      <c r="HZ383" s="32"/>
      <c r="IA383" s="32"/>
      <c r="IB383" s="32"/>
      <c r="IC383" s="32"/>
      <c r="ID383" s="32"/>
      <c r="IE383" s="32"/>
      <c r="IF383" s="32"/>
      <c r="IG383" s="32"/>
      <c r="IH383" s="32"/>
      <c r="II383" s="32"/>
      <c r="IJ383" s="32"/>
      <c r="IK383" s="32"/>
      <c r="IL383" s="32"/>
      <c r="IM383" s="32"/>
      <c r="IN383" s="32"/>
      <c r="IO383" s="32"/>
      <c r="IP383" s="32"/>
    </row>
    <row r="384" spans="1:250" s="2" customFormat="1" ht="18.75" customHeight="1">
      <c r="A384" s="13">
        <v>381</v>
      </c>
      <c r="B384" s="14" t="s">
        <v>996</v>
      </c>
      <c r="C384" s="14" t="s">
        <v>997</v>
      </c>
      <c r="D384" s="14" t="s">
        <v>21</v>
      </c>
      <c r="E384" s="14" t="s">
        <v>900</v>
      </c>
      <c r="F384" s="14" t="s">
        <v>986</v>
      </c>
      <c r="G384" s="13">
        <v>3</v>
      </c>
      <c r="H384" s="14" t="s">
        <v>987</v>
      </c>
      <c r="I384" s="22" t="s">
        <v>155</v>
      </c>
      <c r="J384" s="23"/>
      <c r="K384" s="23">
        <v>68</v>
      </c>
      <c r="L384" s="23">
        <v>84.8</v>
      </c>
      <c r="M384" s="23">
        <v>82.7</v>
      </c>
      <c r="N384" s="23">
        <f t="shared" si="27"/>
        <v>83.96000000000001</v>
      </c>
      <c r="O384" s="23">
        <f t="shared" si="28"/>
        <v>77.57600000000001</v>
      </c>
      <c r="P384" s="24" t="s">
        <v>54</v>
      </c>
      <c r="Q384" s="13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/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/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2"/>
      <c r="FK384" s="32"/>
      <c r="FL384" s="32"/>
      <c r="FM384" s="32"/>
      <c r="FN384" s="32"/>
      <c r="FO384" s="32"/>
      <c r="FP384" s="32"/>
      <c r="FQ384" s="32"/>
      <c r="FR384" s="32"/>
      <c r="FS384" s="32"/>
      <c r="FT384" s="32"/>
      <c r="FU384" s="32"/>
      <c r="FV384" s="32"/>
      <c r="FW384" s="32"/>
      <c r="FX384" s="32"/>
      <c r="FY384" s="32"/>
      <c r="FZ384" s="32"/>
      <c r="GA384" s="32"/>
      <c r="GB384" s="32"/>
      <c r="GC384" s="32"/>
      <c r="GD384" s="32"/>
      <c r="GE384" s="32"/>
      <c r="GF384" s="32"/>
      <c r="GG384" s="32"/>
      <c r="GH384" s="32"/>
      <c r="GI384" s="32"/>
      <c r="GJ384" s="32"/>
      <c r="GK384" s="32"/>
      <c r="GL384" s="32"/>
      <c r="GM384" s="32"/>
      <c r="GN384" s="32"/>
      <c r="GO384" s="32"/>
      <c r="GP384" s="32"/>
      <c r="GQ384" s="32"/>
      <c r="GR384" s="32"/>
      <c r="GS384" s="32"/>
      <c r="GT384" s="32"/>
      <c r="GU384" s="32"/>
      <c r="GV384" s="32"/>
      <c r="GW384" s="32"/>
      <c r="GX384" s="32"/>
      <c r="GY384" s="32"/>
      <c r="GZ384" s="32"/>
      <c r="HA384" s="32"/>
      <c r="HB384" s="32"/>
      <c r="HC384" s="32"/>
      <c r="HD384" s="32"/>
      <c r="HE384" s="32"/>
      <c r="HF384" s="32"/>
      <c r="HG384" s="32"/>
      <c r="HH384" s="32"/>
      <c r="HI384" s="32"/>
      <c r="HJ384" s="32"/>
      <c r="HK384" s="32"/>
      <c r="HL384" s="32"/>
      <c r="HM384" s="32"/>
      <c r="HN384" s="32"/>
      <c r="HO384" s="32"/>
      <c r="HP384" s="32"/>
      <c r="HQ384" s="32"/>
      <c r="HR384" s="32"/>
      <c r="HS384" s="32"/>
      <c r="HT384" s="32"/>
      <c r="HU384" s="32"/>
      <c r="HV384" s="32"/>
      <c r="HW384" s="32"/>
      <c r="HX384" s="32"/>
      <c r="HY384" s="32"/>
      <c r="HZ384" s="32"/>
      <c r="IA384" s="32"/>
      <c r="IB384" s="32"/>
      <c r="IC384" s="32"/>
      <c r="ID384" s="32"/>
      <c r="IE384" s="32"/>
      <c r="IF384" s="32"/>
      <c r="IG384" s="32"/>
      <c r="IH384" s="32"/>
      <c r="II384" s="32"/>
      <c r="IJ384" s="32"/>
      <c r="IK384" s="32"/>
      <c r="IL384" s="32"/>
      <c r="IM384" s="32"/>
      <c r="IN384" s="32"/>
      <c r="IO384" s="32"/>
      <c r="IP384" s="32"/>
    </row>
    <row r="385" spans="1:250" s="2" customFormat="1" ht="18.75" customHeight="1">
      <c r="A385" s="13">
        <v>382</v>
      </c>
      <c r="B385" s="14" t="s">
        <v>998</v>
      </c>
      <c r="C385" s="14" t="s">
        <v>999</v>
      </c>
      <c r="D385" s="14" t="s">
        <v>21</v>
      </c>
      <c r="E385" s="14" t="s">
        <v>900</v>
      </c>
      <c r="F385" s="14" t="s">
        <v>986</v>
      </c>
      <c r="G385" s="13">
        <v>3</v>
      </c>
      <c r="H385" s="14" t="s">
        <v>987</v>
      </c>
      <c r="I385" s="22" t="s">
        <v>90</v>
      </c>
      <c r="J385" s="23"/>
      <c r="K385" s="23">
        <v>67.5</v>
      </c>
      <c r="L385" s="23">
        <v>85.6</v>
      </c>
      <c r="M385" s="23">
        <v>82.3</v>
      </c>
      <c r="N385" s="23">
        <f t="shared" si="27"/>
        <v>84.28</v>
      </c>
      <c r="O385" s="23">
        <f t="shared" si="28"/>
        <v>77.568</v>
      </c>
      <c r="P385" s="24" t="s">
        <v>57</v>
      </c>
      <c r="Q385" s="13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  <c r="GH385" s="32"/>
      <c r="GI385" s="32"/>
      <c r="GJ385" s="32"/>
      <c r="GK385" s="32"/>
      <c r="GL385" s="32"/>
      <c r="GM385" s="32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  <c r="IC385" s="32"/>
      <c r="ID385" s="32"/>
      <c r="IE385" s="32"/>
      <c r="IF385" s="32"/>
      <c r="IG385" s="32"/>
      <c r="IH385" s="32"/>
      <c r="II385" s="32"/>
      <c r="IJ385" s="32"/>
      <c r="IK385" s="32"/>
      <c r="IL385" s="32"/>
      <c r="IM385" s="32"/>
      <c r="IN385" s="32"/>
      <c r="IO385" s="32"/>
      <c r="IP385" s="32"/>
    </row>
    <row r="386" spans="1:250" s="2" customFormat="1" ht="18.75" customHeight="1">
      <c r="A386" s="13">
        <v>383</v>
      </c>
      <c r="B386" s="14" t="s">
        <v>1000</v>
      </c>
      <c r="C386" s="14" t="s">
        <v>1001</v>
      </c>
      <c r="D386" s="14" t="s">
        <v>21</v>
      </c>
      <c r="E386" s="14" t="s">
        <v>900</v>
      </c>
      <c r="F386" s="14" t="s">
        <v>986</v>
      </c>
      <c r="G386" s="13">
        <v>3</v>
      </c>
      <c r="H386" s="14" t="s">
        <v>987</v>
      </c>
      <c r="I386" s="22" t="s">
        <v>1002</v>
      </c>
      <c r="J386" s="23"/>
      <c r="K386" s="23">
        <v>72.5</v>
      </c>
      <c r="L386" s="23">
        <v>75.6</v>
      </c>
      <c r="M386" s="23">
        <v>80.6</v>
      </c>
      <c r="N386" s="23">
        <f t="shared" si="27"/>
        <v>77.6</v>
      </c>
      <c r="O386" s="23">
        <f t="shared" si="28"/>
        <v>75.56</v>
      </c>
      <c r="P386" s="24" t="s">
        <v>61</v>
      </c>
      <c r="Q386" s="13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  <c r="EH386" s="32"/>
      <c r="EI386" s="32"/>
      <c r="EJ386" s="32"/>
      <c r="EK386" s="32"/>
      <c r="EL386" s="32"/>
      <c r="EM386" s="32"/>
      <c r="EN386" s="32"/>
      <c r="EO386" s="32"/>
      <c r="EP386" s="32"/>
      <c r="EQ386" s="32"/>
      <c r="ER386" s="32"/>
      <c r="ES386" s="32"/>
      <c r="ET386" s="32"/>
      <c r="EU386" s="32"/>
      <c r="EV386" s="32"/>
      <c r="EW386" s="32"/>
      <c r="EX386" s="32"/>
      <c r="EY386" s="32"/>
      <c r="EZ386" s="32"/>
      <c r="FA386" s="32"/>
      <c r="FB386" s="32"/>
      <c r="FC386" s="32"/>
      <c r="FD386" s="32"/>
      <c r="FE386" s="32"/>
      <c r="FF386" s="32"/>
      <c r="FG386" s="32"/>
      <c r="FH386" s="32"/>
      <c r="FI386" s="32"/>
      <c r="FJ386" s="32"/>
      <c r="FK386" s="32"/>
      <c r="FL386" s="32"/>
      <c r="FM386" s="32"/>
      <c r="FN386" s="32"/>
      <c r="FO386" s="32"/>
      <c r="FP386" s="32"/>
      <c r="FQ386" s="32"/>
      <c r="FR386" s="32"/>
      <c r="FS386" s="32"/>
      <c r="FT386" s="32"/>
      <c r="FU386" s="32"/>
      <c r="FV386" s="32"/>
      <c r="FW386" s="32"/>
      <c r="FX386" s="32"/>
      <c r="FY386" s="32"/>
      <c r="FZ386" s="32"/>
      <c r="GA386" s="32"/>
      <c r="GB386" s="32"/>
      <c r="GC386" s="32"/>
      <c r="GD386" s="32"/>
      <c r="GE386" s="32"/>
      <c r="GF386" s="32"/>
      <c r="GG386" s="32"/>
      <c r="GH386" s="32"/>
      <c r="GI386" s="32"/>
      <c r="GJ386" s="32"/>
      <c r="GK386" s="32"/>
      <c r="GL386" s="32"/>
      <c r="GM386" s="32"/>
      <c r="GN386" s="32"/>
      <c r="GO386" s="32"/>
      <c r="GP386" s="32"/>
      <c r="GQ386" s="32"/>
      <c r="GR386" s="32"/>
      <c r="GS386" s="32"/>
      <c r="GT386" s="32"/>
      <c r="GU386" s="32"/>
      <c r="GV386" s="32"/>
      <c r="GW386" s="32"/>
      <c r="GX386" s="32"/>
      <c r="GY386" s="32"/>
      <c r="GZ386" s="32"/>
      <c r="HA386" s="32"/>
      <c r="HB386" s="32"/>
      <c r="HC386" s="32"/>
      <c r="HD386" s="32"/>
      <c r="HE386" s="32"/>
      <c r="HF386" s="32"/>
      <c r="HG386" s="32"/>
      <c r="HH386" s="32"/>
      <c r="HI386" s="32"/>
      <c r="HJ386" s="32"/>
      <c r="HK386" s="32"/>
      <c r="HL386" s="32"/>
      <c r="HM386" s="32"/>
      <c r="HN386" s="32"/>
      <c r="HO386" s="32"/>
      <c r="HP386" s="32"/>
      <c r="HQ386" s="32"/>
      <c r="HR386" s="32"/>
      <c r="HS386" s="32"/>
      <c r="HT386" s="32"/>
      <c r="HU386" s="32"/>
      <c r="HV386" s="32"/>
      <c r="HW386" s="32"/>
      <c r="HX386" s="32"/>
      <c r="HY386" s="32"/>
      <c r="HZ386" s="32"/>
      <c r="IA386" s="32"/>
      <c r="IB386" s="32"/>
      <c r="IC386" s="32"/>
      <c r="ID386" s="32"/>
      <c r="IE386" s="32"/>
      <c r="IF386" s="32"/>
      <c r="IG386" s="32"/>
      <c r="IH386" s="32"/>
      <c r="II386" s="32"/>
      <c r="IJ386" s="32"/>
      <c r="IK386" s="32"/>
      <c r="IL386" s="32"/>
      <c r="IM386" s="32"/>
      <c r="IN386" s="32"/>
      <c r="IO386" s="32"/>
      <c r="IP386" s="32"/>
    </row>
    <row r="387" spans="1:250" s="2" customFormat="1" ht="18.75" customHeight="1">
      <c r="A387" s="13">
        <v>384</v>
      </c>
      <c r="B387" s="14" t="s">
        <v>487</v>
      </c>
      <c r="C387" s="14" t="s">
        <v>1003</v>
      </c>
      <c r="D387" s="14" t="s">
        <v>21</v>
      </c>
      <c r="E387" s="14" t="s">
        <v>900</v>
      </c>
      <c r="F387" s="14" t="s">
        <v>986</v>
      </c>
      <c r="G387" s="13">
        <v>3</v>
      </c>
      <c r="H387" s="14" t="s">
        <v>987</v>
      </c>
      <c r="I387" s="22" t="s">
        <v>105</v>
      </c>
      <c r="J387" s="23"/>
      <c r="K387" s="23">
        <v>66</v>
      </c>
      <c r="L387" s="23">
        <v>83.8</v>
      </c>
      <c r="M387" s="23">
        <v>77.30000000000001</v>
      </c>
      <c r="N387" s="23">
        <f t="shared" si="27"/>
        <v>81.2</v>
      </c>
      <c r="O387" s="23">
        <f t="shared" si="28"/>
        <v>75.12</v>
      </c>
      <c r="P387" s="24" t="s">
        <v>65</v>
      </c>
      <c r="Q387" s="13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  <c r="EH387" s="32"/>
      <c r="EI387" s="32"/>
      <c r="EJ387" s="32"/>
      <c r="EK387" s="32"/>
      <c r="EL387" s="32"/>
      <c r="EM387" s="32"/>
      <c r="EN387" s="32"/>
      <c r="EO387" s="32"/>
      <c r="EP387" s="32"/>
      <c r="EQ387" s="32"/>
      <c r="ER387" s="32"/>
      <c r="ES387" s="32"/>
      <c r="ET387" s="32"/>
      <c r="EU387" s="32"/>
      <c r="EV387" s="32"/>
      <c r="EW387" s="32"/>
      <c r="EX387" s="32"/>
      <c r="EY387" s="32"/>
      <c r="EZ387" s="32"/>
      <c r="FA387" s="32"/>
      <c r="FB387" s="32"/>
      <c r="FC387" s="32"/>
      <c r="FD387" s="32"/>
      <c r="FE387" s="32"/>
      <c r="FF387" s="32"/>
      <c r="FG387" s="32"/>
      <c r="FH387" s="32"/>
      <c r="FI387" s="32"/>
      <c r="FJ387" s="32"/>
      <c r="FK387" s="32"/>
      <c r="FL387" s="32"/>
      <c r="FM387" s="32"/>
      <c r="FN387" s="32"/>
      <c r="FO387" s="32"/>
      <c r="FP387" s="32"/>
      <c r="FQ387" s="32"/>
      <c r="FR387" s="32"/>
      <c r="FS387" s="32"/>
      <c r="FT387" s="32"/>
      <c r="FU387" s="32"/>
      <c r="FV387" s="32"/>
      <c r="FW387" s="32"/>
      <c r="FX387" s="32"/>
      <c r="FY387" s="32"/>
      <c r="FZ387" s="32"/>
      <c r="GA387" s="32"/>
      <c r="GB387" s="32"/>
      <c r="GC387" s="32"/>
      <c r="GD387" s="32"/>
      <c r="GE387" s="32"/>
      <c r="GF387" s="32"/>
      <c r="GG387" s="32"/>
      <c r="GH387" s="32"/>
      <c r="GI387" s="32"/>
      <c r="GJ387" s="32"/>
      <c r="GK387" s="32"/>
      <c r="GL387" s="32"/>
      <c r="GM387" s="32"/>
      <c r="GN387" s="32"/>
      <c r="GO387" s="32"/>
      <c r="GP387" s="32"/>
      <c r="GQ387" s="32"/>
      <c r="GR387" s="32"/>
      <c r="GS387" s="32"/>
      <c r="GT387" s="32"/>
      <c r="GU387" s="32"/>
      <c r="GV387" s="32"/>
      <c r="GW387" s="32"/>
      <c r="GX387" s="32"/>
      <c r="GY387" s="32"/>
      <c r="GZ387" s="32"/>
      <c r="HA387" s="32"/>
      <c r="HB387" s="32"/>
      <c r="HC387" s="32"/>
      <c r="HD387" s="32"/>
      <c r="HE387" s="32"/>
      <c r="HF387" s="32"/>
      <c r="HG387" s="32"/>
      <c r="HH387" s="32"/>
      <c r="HI387" s="32"/>
      <c r="HJ387" s="32"/>
      <c r="HK387" s="32"/>
      <c r="HL387" s="32"/>
      <c r="HM387" s="32"/>
      <c r="HN387" s="32"/>
      <c r="HO387" s="32"/>
      <c r="HP387" s="32"/>
      <c r="HQ387" s="32"/>
      <c r="HR387" s="32"/>
      <c r="HS387" s="32"/>
      <c r="HT387" s="32"/>
      <c r="HU387" s="32"/>
      <c r="HV387" s="32"/>
      <c r="HW387" s="32"/>
      <c r="HX387" s="32"/>
      <c r="HY387" s="32"/>
      <c r="HZ387" s="32"/>
      <c r="IA387" s="32"/>
      <c r="IB387" s="32"/>
      <c r="IC387" s="32"/>
      <c r="ID387" s="32"/>
      <c r="IE387" s="32"/>
      <c r="IF387" s="32"/>
      <c r="IG387" s="32"/>
      <c r="IH387" s="32"/>
      <c r="II387" s="32"/>
      <c r="IJ387" s="32"/>
      <c r="IK387" s="32"/>
      <c r="IL387" s="32"/>
      <c r="IM387" s="32"/>
      <c r="IN387" s="32"/>
      <c r="IO387" s="32"/>
      <c r="IP387" s="32"/>
    </row>
    <row r="388" spans="1:250" s="2" customFormat="1" ht="18.75" customHeight="1">
      <c r="A388" s="13">
        <v>385</v>
      </c>
      <c r="B388" s="14" t="s">
        <v>1004</v>
      </c>
      <c r="C388" s="14" t="s">
        <v>1005</v>
      </c>
      <c r="D388" s="14" t="s">
        <v>21</v>
      </c>
      <c r="E388" s="14" t="s">
        <v>900</v>
      </c>
      <c r="F388" s="14" t="s">
        <v>986</v>
      </c>
      <c r="G388" s="13">
        <v>3</v>
      </c>
      <c r="H388" s="14" t="s">
        <v>987</v>
      </c>
      <c r="I388" s="22" t="s">
        <v>105</v>
      </c>
      <c r="J388" s="23"/>
      <c r="K388" s="23">
        <v>66</v>
      </c>
      <c r="L388" s="23">
        <v>81.8</v>
      </c>
      <c r="M388" s="23">
        <v>79.5</v>
      </c>
      <c r="N388" s="23">
        <f t="shared" si="27"/>
        <v>80.88</v>
      </c>
      <c r="O388" s="23">
        <f t="shared" si="28"/>
        <v>74.928</v>
      </c>
      <c r="P388" s="24" t="s">
        <v>69</v>
      </c>
      <c r="Q388" s="13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  <c r="EH388" s="32"/>
      <c r="EI388" s="32"/>
      <c r="EJ388" s="32"/>
      <c r="EK388" s="32"/>
      <c r="EL388" s="32"/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32"/>
      <c r="EX388" s="32"/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2"/>
      <c r="FK388" s="32"/>
      <c r="FL388" s="32"/>
      <c r="FM388" s="32"/>
      <c r="FN388" s="32"/>
      <c r="FO388" s="32"/>
      <c r="FP388" s="32"/>
      <c r="FQ388" s="32"/>
      <c r="FR388" s="32"/>
      <c r="FS388" s="32"/>
      <c r="FT388" s="32"/>
      <c r="FU388" s="32"/>
      <c r="FV388" s="32"/>
      <c r="FW388" s="32"/>
      <c r="FX388" s="32"/>
      <c r="FY388" s="32"/>
      <c r="FZ388" s="32"/>
      <c r="GA388" s="32"/>
      <c r="GB388" s="32"/>
      <c r="GC388" s="32"/>
      <c r="GD388" s="32"/>
      <c r="GE388" s="32"/>
      <c r="GF388" s="32"/>
      <c r="GG388" s="32"/>
      <c r="GH388" s="32"/>
      <c r="GI388" s="32"/>
      <c r="GJ388" s="32"/>
      <c r="GK388" s="32"/>
      <c r="GL388" s="32"/>
      <c r="GM388" s="32"/>
      <c r="GN388" s="32"/>
      <c r="GO388" s="32"/>
      <c r="GP388" s="32"/>
      <c r="GQ388" s="32"/>
      <c r="GR388" s="32"/>
      <c r="GS388" s="32"/>
      <c r="GT388" s="32"/>
      <c r="GU388" s="32"/>
      <c r="GV388" s="32"/>
      <c r="GW388" s="32"/>
      <c r="GX388" s="32"/>
      <c r="GY388" s="32"/>
      <c r="GZ388" s="32"/>
      <c r="HA388" s="32"/>
      <c r="HB388" s="32"/>
      <c r="HC388" s="32"/>
      <c r="HD388" s="32"/>
      <c r="HE388" s="32"/>
      <c r="HF388" s="32"/>
      <c r="HG388" s="32"/>
      <c r="HH388" s="32"/>
      <c r="HI388" s="32"/>
      <c r="HJ388" s="32"/>
      <c r="HK388" s="32"/>
      <c r="HL388" s="32"/>
      <c r="HM388" s="32"/>
      <c r="HN388" s="32"/>
      <c r="HO388" s="32"/>
      <c r="HP388" s="32"/>
      <c r="HQ388" s="32"/>
      <c r="HR388" s="32"/>
      <c r="HS388" s="32"/>
      <c r="HT388" s="32"/>
      <c r="HU388" s="32"/>
      <c r="HV388" s="32"/>
      <c r="HW388" s="32"/>
      <c r="HX388" s="32"/>
      <c r="HY388" s="32"/>
      <c r="HZ388" s="32"/>
      <c r="IA388" s="32"/>
      <c r="IB388" s="32"/>
      <c r="IC388" s="32"/>
      <c r="ID388" s="32"/>
      <c r="IE388" s="32"/>
      <c r="IF388" s="32"/>
      <c r="IG388" s="32"/>
      <c r="IH388" s="32"/>
      <c r="II388" s="32"/>
      <c r="IJ388" s="32"/>
      <c r="IK388" s="32"/>
      <c r="IL388" s="32"/>
      <c r="IM388" s="32"/>
      <c r="IN388" s="32"/>
      <c r="IO388" s="32"/>
      <c r="IP388" s="32"/>
    </row>
    <row r="389" spans="1:250" s="2" customFormat="1" ht="18.75" customHeight="1">
      <c r="A389" s="13">
        <v>386</v>
      </c>
      <c r="B389" s="14" t="s">
        <v>1006</v>
      </c>
      <c r="C389" s="14" t="s">
        <v>1007</v>
      </c>
      <c r="D389" s="14" t="s">
        <v>21</v>
      </c>
      <c r="E389" s="14" t="s">
        <v>1008</v>
      </c>
      <c r="F389" s="14" t="s">
        <v>1009</v>
      </c>
      <c r="G389" s="13">
        <v>10</v>
      </c>
      <c r="H389" s="14" t="s">
        <v>1010</v>
      </c>
      <c r="I389" s="22" t="s">
        <v>158</v>
      </c>
      <c r="J389" s="23"/>
      <c r="K389" s="23">
        <v>63</v>
      </c>
      <c r="L389" s="23">
        <v>89.15999999999998</v>
      </c>
      <c r="M389" s="23">
        <v>89.07999999999998</v>
      </c>
      <c r="N389" s="23">
        <f t="shared" si="27"/>
        <v>89.12799999999999</v>
      </c>
      <c r="O389" s="23">
        <f t="shared" si="28"/>
        <v>78.67679999999999</v>
      </c>
      <c r="P389" s="24" t="s">
        <v>26</v>
      </c>
      <c r="Q389" s="13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  <c r="EH389" s="32"/>
      <c r="EI389" s="32"/>
      <c r="EJ389" s="32"/>
      <c r="EK389" s="32"/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32"/>
      <c r="EX389" s="32"/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2"/>
      <c r="FK389" s="32"/>
      <c r="FL389" s="32"/>
      <c r="FM389" s="32"/>
      <c r="FN389" s="32"/>
      <c r="FO389" s="32"/>
      <c r="FP389" s="32"/>
      <c r="FQ389" s="32"/>
      <c r="FR389" s="32"/>
      <c r="FS389" s="32"/>
      <c r="FT389" s="32"/>
      <c r="FU389" s="32"/>
      <c r="FV389" s="32"/>
      <c r="FW389" s="32"/>
      <c r="FX389" s="32"/>
      <c r="FY389" s="32"/>
      <c r="FZ389" s="32"/>
      <c r="GA389" s="32"/>
      <c r="GB389" s="32"/>
      <c r="GC389" s="32"/>
      <c r="GD389" s="32"/>
      <c r="GE389" s="32"/>
      <c r="GF389" s="32"/>
      <c r="GG389" s="32"/>
      <c r="GH389" s="32"/>
      <c r="GI389" s="32"/>
      <c r="GJ389" s="32"/>
      <c r="GK389" s="32"/>
      <c r="GL389" s="32"/>
      <c r="GM389" s="32"/>
      <c r="GN389" s="32"/>
      <c r="GO389" s="32"/>
      <c r="GP389" s="32"/>
      <c r="GQ389" s="32"/>
      <c r="GR389" s="32"/>
      <c r="GS389" s="32"/>
      <c r="GT389" s="32"/>
      <c r="GU389" s="32"/>
      <c r="GV389" s="32"/>
      <c r="GW389" s="32"/>
      <c r="GX389" s="32"/>
      <c r="GY389" s="32"/>
      <c r="GZ389" s="32"/>
      <c r="HA389" s="32"/>
      <c r="HB389" s="32"/>
      <c r="HC389" s="32"/>
      <c r="HD389" s="32"/>
      <c r="HE389" s="32"/>
      <c r="HF389" s="32"/>
      <c r="HG389" s="32"/>
      <c r="HH389" s="32"/>
      <c r="HI389" s="32"/>
      <c r="HJ389" s="32"/>
      <c r="HK389" s="32"/>
      <c r="HL389" s="32"/>
      <c r="HM389" s="32"/>
      <c r="HN389" s="32"/>
      <c r="HO389" s="32"/>
      <c r="HP389" s="32"/>
      <c r="HQ389" s="32"/>
      <c r="HR389" s="32"/>
      <c r="HS389" s="32"/>
      <c r="HT389" s="32"/>
      <c r="HU389" s="32"/>
      <c r="HV389" s="32"/>
      <c r="HW389" s="32"/>
      <c r="HX389" s="32"/>
      <c r="HY389" s="32"/>
      <c r="HZ389" s="32"/>
      <c r="IA389" s="32"/>
      <c r="IB389" s="32"/>
      <c r="IC389" s="32"/>
      <c r="ID389" s="32"/>
      <c r="IE389" s="32"/>
      <c r="IF389" s="32"/>
      <c r="IG389" s="32"/>
      <c r="IH389" s="32"/>
      <c r="II389" s="32"/>
      <c r="IJ389" s="32"/>
      <c r="IK389" s="32"/>
      <c r="IL389" s="32"/>
      <c r="IM389" s="32"/>
      <c r="IN389" s="32"/>
      <c r="IO389" s="32"/>
      <c r="IP389" s="32"/>
    </row>
    <row r="390" spans="1:250" s="2" customFormat="1" ht="18.75" customHeight="1">
      <c r="A390" s="13">
        <v>387</v>
      </c>
      <c r="B390" s="14" t="s">
        <v>1011</v>
      </c>
      <c r="C390" s="14" t="s">
        <v>1012</v>
      </c>
      <c r="D390" s="14" t="s">
        <v>21</v>
      </c>
      <c r="E390" s="14" t="s">
        <v>1008</v>
      </c>
      <c r="F390" s="14" t="s">
        <v>1009</v>
      </c>
      <c r="G390" s="13">
        <v>10</v>
      </c>
      <c r="H390" s="14" t="s">
        <v>1010</v>
      </c>
      <c r="I390" s="22" t="s">
        <v>90</v>
      </c>
      <c r="J390" s="23"/>
      <c r="K390" s="23">
        <v>67.5</v>
      </c>
      <c r="L390" s="23">
        <v>85.74000000000002</v>
      </c>
      <c r="M390" s="23">
        <v>85.16</v>
      </c>
      <c r="N390" s="23">
        <f t="shared" si="27"/>
        <v>85.50800000000001</v>
      </c>
      <c r="O390" s="23">
        <f t="shared" si="28"/>
        <v>78.3048</v>
      </c>
      <c r="P390" s="24" t="s">
        <v>30</v>
      </c>
      <c r="Q390" s="13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  <c r="EH390" s="32"/>
      <c r="EI390" s="32"/>
      <c r="EJ390" s="32"/>
      <c r="EK390" s="32"/>
      <c r="EL390" s="32"/>
      <c r="EM390" s="32"/>
      <c r="EN390" s="32"/>
      <c r="EO390" s="32"/>
      <c r="EP390" s="32"/>
      <c r="EQ390" s="32"/>
      <c r="ER390" s="32"/>
      <c r="ES390" s="32"/>
      <c r="ET390" s="32"/>
      <c r="EU390" s="32"/>
      <c r="EV390" s="32"/>
      <c r="EW390" s="32"/>
      <c r="EX390" s="32"/>
      <c r="EY390" s="32"/>
      <c r="EZ390" s="32"/>
      <c r="FA390" s="32"/>
      <c r="FB390" s="32"/>
      <c r="FC390" s="32"/>
      <c r="FD390" s="32"/>
      <c r="FE390" s="32"/>
      <c r="FF390" s="32"/>
      <c r="FG390" s="32"/>
      <c r="FH390" s="32"/>
      <c r="FI390" s="32"/>
      <c r="FJ390" s="32"/>
      <c r="FK390" s="32"/>
      <c r="FL390" s="32"/>
      <c r="FM390" s="32"/>
      <c r="FN390" s="32"/>
      <c r="FO390" s="32"/>
      <c r="FP390" s="32"/>
      <c r="FQ390" s="32"/>
      <c r="FR390" s="32"/>
      <c r="FS390" s="32"/>
      <c r="FT390" s="32"/>
      <c r="FU390" s="32"/>
      <c r="FV390" s="32"/>
      <c r="FW390" s="32"/>
      <c r="FX390" s="32"/>
      <c r="FY390" s="32"/>
      <c r="FZ390" s="32"/>
      <c r="GA390" s="32"/>
      <c r="GB390" s="32"/>
      <c r="GC390" s="32"/>
      <c r="GD390" s="32"/>
      <c r="GE390" s="32"/>
      <c r="GF390" s="32"/>
      <c r="GG390" s="32"/>
      <c r="GH390" s="32"/>
      <c r="GI390" s="32"/>
      <c r="GJ390" s="32"/>
      <c r="GK390" s="32"/>
      <c r="GL390" s="32"/>
      <c r="GM390" s="32"/>
      <c r="GN390" s="32"/>
      <c r="GO390" s="32"/>
      <c r="GP390" s="32"/>
      <c r="GQ390" s="32"/>
      <c r="GR390" s="32"/>
      <c r="GS390" s="32"/>
      <c r="GT390" s="32"/>
      <c r="GU390" s="32"/>
      <c r="GV390" s="32"/>
      <c r="GW390" s="32"/>
      <c r="GX390" s="32"/>
      <c r="GY390" s="32"/>
      <c r="GZ390" s="32"/>
      <c r="HA390" s="32"/>
      <c r="HB390" s="32"/>
      <c r="HC390" s="32"/>
      <c r="HD390" s="32"/>
      <c r="HE390" s="32"/>
      <c r="HF390" s="32"/>
      <c r="HG390" s="32"/>
      <c r="HH390" s="32"/>
      <c r="HI390" s="32"/>
      <c r="HJ390" s="32"/>
      <c r="HK390" s="32"/>
      <c r="HL390" s="32"/>
      <c r="HM390" s="32"/>
      <c r="HN390" s="32"/>
      <c r="HO390" s="32"/>
      <c r="HP390" s="32"/>
      <c r="HQ390" s="32"/>
      <c r="HR390" s="32"/>
      <c r="HS390" s="32"/>
      <c r="HT390" s="32"/>
      <c r="HU390" s="32"/>
      <c r="HV390" s="32"/>
      <c r="HW390" s="32"/>
      <c r="HX390" s="32"/>
      <c r="HY390" s="32"/>
      <c r="HZ390" s="32"/>
      <c r="IA390" s="32"/>
      <c r="IB390" s="32"/>
      <c r="IC390" s="32"/>
      <c r="ID390" s="32"/>
      <c r="IE390" s="32"/>
      <c r="IF390" s="32"/>
      <c r="IG390" s="32"/>
      <c r="IH390" s="32"/>
      <c r="II390" s="32"/>
      <c r="IJ390" s="32"/>
      <c r="IK390" s="32"/>
      <c r="IL390" s="32"/>
      <c r="IM390" s="32"/>
      <c r="IN390" s="32"/>
      <c r="IO390" s="32"/>
      <c r="IP390" s="32"/>
    </row>
    <row r="391" spans="1:250" s="2" customFormat="1" ht="18.75" customHeight="1">
      <c r="A391" s="13">
        <v>388</v>
      </c>
      <c r="B391" s="14" t="s">
        <v>1013</v>
      </c>
      <c r="C391" s="14" t="s">
        <v>1014</v>
      </c>
      <c r="D391" s="14" t="s">
        <v>21</v>
      </c>
      <c r="E391" s="14" t="s">
        <v>1008</v>
      </c>
      <c r="F391" s="14" t="s">
        <v>1009</v>
      </c>
      <c r="G391" s="13">
        <v>10</v>
      </c>
      <c r="H391" s="14" t="s">
        <v>1010</v>
      </c>
      <c r="I391" s="22" t="s">
        <v>158</v>
      </c>
      <c r="J391" s="23"/>
      <c r="K391" s="23">
        <v>63</v>
      </c>
      <c r="L391" s="23">
        <v>87.41999999999999</v>
      </c>
      <c r="M391" s="23">
        <v>88.14000000000001</v>
      </c>
      <c r="N391" s="23">
        <f t="shared" si="27"/>
        <v>87.708</v>
      </c>
      <c r="O391" s="23">
        <f t="shared" si="28"/>
        <v>77.82480000000001</v>
      </c>
      <c r="P391" s="24" t="s">
        <v>43</v>
      </c>
      <c r="Q391" s="13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  <c r="EH391" s="32"/>
      <c r="EI391" s="32"/>
      <c r="EJ391" s="32"/>
      <c r="EK391" s="32"/>
      <c r="EL391" s="32"/>
      <c r="EM391" s="32"/>
      <c r="EN391" s="32"/>
      <c r="EO391" s="32"/>
      <c r="EP391" s="32"/>
      <c r="EQ391" s="32"/>
      <c r="ER391" s="32"/>
      <c r="ES391" s="32"/>
      <c r="ET391" s="32"/>
      <c r="EU391" s="32"/>
      <c r="EV391" s="32"/>
      <c r="EW391" s="32"/>
      <c r="EX391" s="32"/>
      <c r="EY391" s="32"/>
      <c r="EZ391" s="32"/>
      <c r="FA391" s="32"/>
      <c r="FB391" s="32"/>
      <c r="FC391" s="32"/>
      <c r="FD391" s="32"/>
      <c r="FE391" s="32"/>
      <c r="FF391" s="32"/>
      <c r="FG391" s="32"/>
      <c r="FH391" s="32"/>
      <c r="FI391" s="32"/>
      <c r="FJ391" s="32"/>
      <c r="FK391" s="32"/>
      <c r="FL391" s="32"/>
      <c r="FM391" s="32"/>
      <c r="FN391" s="32"/>
      <c r="FO391" s="32"/>
      <c r="FP391" s="32"/>
      <c r="FQ391" s="32"/>
      <c r="FR391" s="32"/>
      <c r="FS391" s="32"/>
      <c r="FT391" s="32"/>
      <c r="FU391" s="32"/>
      <c r="FV391" s="32"/>
      <c r="FW391" s="32"/>
      <c r="FX391" s="32"/>
      <c r="FY391" s="32"/>
      <c r="FZ391" s="32"/>
      <c r="GA391" s="32"/>
      <c r="GB391" s="32"/>
      <c r="GC391" s="32"/>
      <c r="GD391" s="32"/>
      <c r="GE391" s="32"/>
      <c r="GF391" s="32"/>
      <c r="GG391" s="32"/>
      <c r="GH391" s="32"/>
      <c r="GI391" s="32"/>
      <c r="GJ391" s="32"/>
      <c r="GK391" s="32"/>
      <c r="GL391" s="32"/>
      <c r="GM391" s="32"/>
      <c r="GN391" s="32"/>
      <c r="GO391" s="32"/>
      <c r="GP391" s="32"/>
      <c r="GQ391" s="32"/>
      <c r="GR391" s="32"/>
      <c r="GS391" s="32"/>
      <c r="GT391" s="32"/>
      <c r="GU391" s="32"/>
      <c r="GV391" s="32"/>
      <c r="GW391" s="32"/>
      <c r="GX391" s="32"/>
      <c r="GY391" s="32"/>
      <c r="GZ391" s="32"/>
      <c r="HA391" s="32"/>
      <c r="HB391" s="32"/>
      <c r="HC391" s="32"/>
      <c r="HD391" s="32"/>
      <c r="HE391" s="32"/>
      <c r="HF391" s="32"/>
      <c r="HG391" s="32"/>
      <c r="HH391" s="32"/>
      <c r="HI391" s="32"/>
      <c r="HJ391" s="32"/>
      <c r="HK391" s="32"/>
      <c r="HL391" s="32"/>
      <c r="HM391" s="32"/>
      <c r="HN391" s="32"/>
      <c r="HO391" s="32"/>
      <c r="HP391" s="32"/>
      <c r="HQ391" s="32"/>
      <c r="HR391" s="32"/>
      <c r="HS391" s="32"/>
      <c r="HT391" s="32"/>
      <c r="HU391" s="32"/>
      <c r="HV391" s="32"/>
      <c r="HW391" s="32"/>
      <c r="HX391" s="32"/>
      <c r="HY391" s="32"/>
      <c r="HZ391" s="32"/>
      <c r="IA391" s="32"/>
      <c r="IB391" s="32"/>
      <c r="IC391" s="32"/>
      <c r="ID391" s="32"/>
      <c r="IE391" s="32"/>
      <c r="IF391" s="32"/>
      <c r="IG391" s="32"/>
      <c r="IH391" s="32"/>
      <c r="II391" s="32"/>
      <c r="IJ391" s="32"/>
      <c r="IK391" s="32"/>
      <c r="IL391" s="32"/>
      <c r="IM391" s="32"/>
      <c r="IN391" s="32"/>
      <c r="IO391" s="32"/>
      <c r="IP391" s="32"/>
    </row>
    <row r="392" spans="1:250" s="2" customFormat="1" ht="18.75" customHeight="1">
      <c r="A392" s="13">
        <v>389</v>
      </c>
      <c r="B392" s="14" t="s">
        <v>1015</v>
      </c>
      <c r="C392" s="14" t="s">
        <v>1016</v>
      </c>
      <c r="D392" s="14" t="s">
        <v>41</v>
      </c>
      <c r="E392" s="14" t="s">
        <v>1008</v>
      </c>
      <c r="F392" s="14" t="s">
        <v>1009</v>
      </c>
      <c r="G392" s="13">
        <v>10</v>
      </c>
      <c r="H392" s="14" t="s">
        <v>1010</v>
      </c>
      <c r="I392" s="22" t="s">
        <v>105</v>
      </c>
      <c r="J392" s="23"/>
      <c r="K392" s="23">
        <v>66</v>
      </c>
      <c r="L392" s="23">
        <v>83.79999999999998</v>
      </c>
      <c r="M392" s="23">
        <v>86.04</v>
      </c>
      <c r="N392" s="23">
        <f t="shared" si="27"/>
        <v>84.696</v>
      </c>
      <c r="O392" s="23">
        <f t="shared" si="28"/>
        <v>77.2176</v>
      </c>
      <c r="P392" s="24" t="s">
        <v>46</v>
      </c>
      <c r="Q392" s="13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  <c r="EH392" s="32"/>
      <c r="EI392" s="32"/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32"/>
      <c r="EX392" s="32"/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/>
      <c r="GA392" s="32"/>
      <c r="GB392" s="32"/>
      <c r="GC392" s="32"/>
      <c r="GD392" s="32"/>
      <c r="GE392" s="32"/>
      <c r="GF392" s="32"/>
      <c r="GG392" s="32"/>
      <c r="GH392" s="32"/>
      <c r="GI392" s="32"/>
      <c r="GJ392" s="32"/>
      <c r="GK392" s="32"/>
      <c r="GL392" s="32"/>
      <c r="GM392" s="32"/>
      <c r="GN392" s="32"/>
      <c r="GO392" s="32"/>
      <c r="GP392" s="32"/>
      <c r="GQ392" s="32"/>
      <c r="GR392" s="32"/>
      <c r="GS392" s="32"/>
      <c r="GT392" s="32"/>
      <c r="GU392" s="32"/>
      <c r="GV392" s="32"/>
      <c r="GW392" s="32"/>
      <c r="GX392" s="32"/>
      <c r="GY392" s="32"/>
      <c r="GZ392" s="32"/>
      <c r="HA392" s="32"/>
      <c r="HB392" s="32"/>
      <c r="HC392" s="32"/>
      <c r="HD392" s="32"/>
      <c r="HE392" s="32"/>
      <c r="HF392" s="32"/>
      <c r="HG392" s="32"/>
      <c r="HH392" s="32"/>
      <c r="HI392" s="32"/>
      <c r="HJ392" s="32"/>
      <c r="HK392" s="32"/>
      <c r="HL392" s="32"/>
      <c r="HM392" s="32"/>
      <c r="HN392" s="32"/>
      <c r="HO392" s="32"/>
      <c r="HP392" s="32"/>
      <c r="HQ392" s="32"/>
      <c r="HR392" s="32"/>
      <c r="HS392" s="32"/>
      <c r="HT392" s="32"/>
      <c r="HU392" s="32"/>
      <c r="HV392" s="32"/>
      <c r="HW392" s="32"/>
      <c r="HX392" s="32"/>
      <c r="HY392" s="32"/>
      <c r="HZ392" s="32"/>
      <c r="IA392" s="32"/>
      <c r="IB392" s="32"/>
      <c r="IC392" s="32"/>
      <c r="ID392" s="32"/>
      <c r="IE392" s="32"/>
      <c r="IF392" s="32"/>
      <c r="IG392" s="32"/>
      <c r="IH392" s="32"/>
      <c r="II392" s="32"/>
      <c r="IJ392" s="32"/>
      <c r="IK392" s="32"/>
      <c r="IL392" s="32"/>
      <c r="IM392" s="32"/>
      <c r="IN392" s="32"/>
      <c r="IO392" s="32"/>
      <c r="IP392" s="32"/>
    </row>
    <row r="393" spans="1:250" s="2" customFormat="1" ht="18.75" customHeight="1">
      <c r="A393" s="13">
        <v>390</v>
      </c>
      <c r="B393" s="14" t="s">
        <v>1017</v>
      </c>
      <c r="C393" s="14" t="s">
        <v>1018</v>
      </c>
      <c r="D393" s="14" t="s">
        <v>21</v>
      </c>
      <c r="E393" s="14" t="s">
        <v>1008</v>
      </c>
      <c r="F393" s="14" t="s">
        <v>1009</v>
      </c>
      <c r="G393" s="13">
        <v>10</v>
      </c>
      <c r="H393" s="14" t="s">
        <v>1010</v>
      </c>
      <c r="I393" s="22" t="s">
        <v>141</v>
      </c>
      <c r="J393" s="23"/>
      <c r="K393" s="23">
        <v>62</v>
      </c>
      <c r="L393" s="23">
        <v>85.8</v>
      </c>
      <c r="M393" s="23">
        <v>87.16</v>
      </c>
      <c r="N393" s="23">
        <f t="shared" si="27"/>
        <v>86.344</v>
      </c>
      <c r="O393" s="23">
        <f t="shared" si="28"/>
        <v>76.6064</v>
      </c>
      <c r="P393" s="24" t="s">
        <v>50</v>
      </c>
      <c r="Q393" s="13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  <c r="EH393" s="32"/>
      <c r="EI393" s="32"/>
      <c r="EJ393" s="32"/>
      <c r="EK393" s="32"/>
      <c r="EL393" s="32"/>
      <c r="EM393" s="32"/>
      <c r="EN393" s="32"/>
      <c r="EO393" s="32"/>
      <c r="EP393" s="32"/>
      <c r="EQ393" s="32"/>
      <c r="ER393" s="32"/>
      <c r="ES393" s="32"/>
      <c r="ET393" s="32"/>
      <c r="EU393" s="32"/>
      <c r="EV393" s="32"/>
      <c r="EW393" s="32"/>
      <c r="EX393" s="32"/>
      <c r="EY393" s="32"/>
      <c r="EZ393" s="32"/>
      <c r="FA393" s="32"/>
      <c r="FB393" s="32"/>
      <c r="FC393" s="32"/>
      <c r="FD393" s="32"/>
      <c r="FE393" s="32"/>
      <c r="FF393" s="32"/>
      <c r="FG393" s="32"/>
      <c r="FH393" s="32"/>
      <c r="FI393" s="32"/>
      <c r="FJ393" s="32"/>
      <c r="FK393" s="32"/>
      <c r="FL393" s="32"/>
      <c r="FM393" s="32"/>
      <c r="FN393" s="32"/>
      <c r="FO393" s="32"/>
      <c r="FP393" s="32"/>
      <c r="FQ393" s="32"/>
      <c r="FR393" s="32"/>
      <c r="FS393" s="32"/>
      <c r="FT393" s="32"/>
      <c r="FU393" s="32"/>
      <c r="FV393" s="32"/>
      <c r="FW393" s="32"/>
      <c r="FX393" s="32"/>
      <c r="FY393" s="32"/>
      <c r="FZ393" s="32"/>
      <c r="GA393" s="32"/>
      <c r="GB393" s="32"/>
      <c r="GC393" s="32"/>
      <c r="GD393" s="32"/>
      <c r="GE393" s="32"/>
      <c r="GF393" s="32"/>
      <c r="GG393" s="32"/>
      <c r="GH393" s="32"/>
      <c r="GI393" s="32"/>
      <c r="GJ393" s="32"/>
      <c r="GK393" s="32"/>
      <c r="GL393" s="32"/>
      <c r="GM393" s="32"/>
      <c r="GN393" s="32"/>
      <c r="GO393" s="32"/>
      <c r="GP393" s="32"/>
      <c r="GQ393" s="32"/>
      <c r="GR393" s="32"/>
      <c r="GS393" s="32"/>
      <c r="GT393" s="32"/>
      <c r="GU393" s="32"/>
      <c r="GV393" s="32"/>
      <c r="GW393" s="32"/>
      <c r="GX393" s="32"/>
      <c r="GY393" s="32"/>
      <c r="GZ393" s="32"/>
      <c r="HA393" s="32"/>
      <c r="HB393" s="32"/>
      <c r="HC393" s="32"/>
      <c r="HD393" s="32"/>
      <c r="HE393" s="32"/>
      <c r="HF393" s="32"/>
      <c r="HG393" s="32"/>
      <c r="HH393" s="32"/>
      <c r="HI393" s="32"/>
      <c r="HJ393" s="32"/>
      <c r="HK393" s="32"/>
      <c r="HL393" s="32"/>
      <c r="HM393" s="32"/>
      <c r="HN393" s="32"/>
      <c r="HO393" s="32"/>
      <c r="HP393" s="32"/>
      <c r="HQ393" s="32"/>
      <c r="HR393" s="32"/>
      <c r="HS393" s="32"/>
      <c r="HT393" s="32"/>
      <c r="HU393" s="32"/>
      <c r="HV393" s="32"/>
      <c r="HW393" s="32"/>
      <c r="HX393" s="32"/>
      <c r="HY393" s="32"/>
      <c r="HZ393" s="32"/>
      <c r="IA393" s="32"/>
      <c r="IB393" s="32"/>
      <c r="IC393" s="32"/>
      <c r="ID393" s="32"/>
      <c r="IE393" s="32"/>
      <c r="IF393" s="32"/>
      <c r="IG393" s="32"/>
      <c r="IH393" s="32"/>
      <c r="II393" s="32"/>
      <c r="IJ393" s="32"/>
      <c r="IK393" s="32"/>
      <c r="IL393" s="32"/>
      <c r="IM393" s="32"/>
      <c r="IN393" s="32"/>
      <c r="IO393" s="32"/>
      <c r="IP393" s="32"/>
    </row>
    <row r="394" spans="1:250" s="2" customFormat="1" ht="18.75" customHeight="1">
      <c r="A394" s="13">
        <v>391</v>
      </c>
      <c r="B394" s="14" t="s">
        <v>1019</v>
      </c>
      <c r="C394" s="14" t="s">
        <v>1020</v>
      </c>
      <c r="D394" s="14" t="s">
        <v>21</v>
      </c>
      <c r="E394" s="14" t="s">
        <v>1008</v>
      </c>
      <c r="F394" s="14" t="s">
        <v>1009</v>
      </c>
      <c r="G394" s="13">
        <v>10</v>
      </c>
      <c r="H394" s="14" t="s">
        <v>1010</v>
      </c>
      <c r="I394" s="22" t="s">
        <v>238</v>
      </c>
      <c r="J394" s="23"/>
      <c r="K394" s="23">
        <v>61.5</v>
      </c>
      <c r="L394" s="23">
        <v>85.68</v>
      </c>
      <c r="M394" s="23">
        <v>87.88000000000002</v>
      </c>
      <c r="N394" s="23">
        <f t="shared" si="27"/>
        <v>86.56</v>
      </c>
      <c r="O394" s="23">
        <f t="shared" si="28"/>
        <v>76.536</v>
      </c>
      <c r="P394" s="24" t="s">
        <v>54</v>
      </c>
      <c r="Q394" s="13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32"/>
      <c r="EH394" s="32"/>
      <c r="EI394" s="32"/>
      <c r="EJ394" s="32"/>
      <c r="EK394" s="32"/>
      <c r="EL394" s="32"/>
      <c r="EM394" s="32"/>
      <c r="EN394" s="32"/>
      <c r="EO394" s="32"/>
      <c r="EP394" s="32"/>
      <c r="EQ394" s="32"/>
      <c r="ER394" s="32"/>
      <c r="ES394" s="32"/>
      <c r="ET394" s="32"/>
      <c r="EU394" s="32"/>
      <c r="EV394" s="32"/>
      <c r="EW394" s="32"/>
      <c r="EX394" s="32"/>
      <c r="EY394" s="32"/>
      <c r="EZ394" s="32"/>
      <c r="FA394" s="32"/>
      <c r="FB394" s="32"/>
      <c r="FC394" s="32"/>
      <c r="FD394" s="32"/>
      <c r="FE394" s="32"/>
      <c r="FF394" s="32"/>
      <c r="FG394" s="32"/>
      <c r="FH394" s="32"/>
      <c r="FI394" s="32"/>
      <c r="FJ394" s="32"/>
      <c r="FK394" s="32"/>
      <c r="FL394" s="32"/>
      <c r="FM394" s="32"/>
      <c r="FN394" s="32"/>
      <c r="FO394" s="32"/>
      <c r="FP394" s="32"/>
      <c r="FQ394" s="32"/>
      <c r="FR394" s="32"/>
      <c r="FS394" s="32"/>
      <c r="FT394" s="32"/>
      <c r="FU394" s="32"/>
      <c r="FV394" s="32"/>
      <c r="FW394" s="32"/>
      <c r="FX394" s="32"/>
      <c r="FY394" s="32"/>
      <c r="FZ394" s="32"/>
      <c r="GA394" s="32"/>
      <c r="GB394" s="32"/>
      <c r="GC394" s="32"/>
      <c r="GD394" s="32"/>
      <c r="GE394" s="32"/>
      <c r="GF394" s="32"/>
      <c r="GG394" s="32"/>
      <c r="GH394" s="32"/>
      <c r="GI394" s="32"/>
      <c r="GJ394" s="32"/>
      <c r="GK394" s="32"/>
      <c r="GL394" s="32"/>
      <c r="GM394" s="32"/>
      <c r="GN394" s="32"/>
      <c r="GO394" s="32"/>
      <c r="GP394" s="32"/>
      <c r="GQ394" s="32"/>
      <c r="GR394" s="32"/>
      <c r="GS394" s="32"/>
      <c r="GT394" s="32"/>
      <c r="GU394" s="32"/>
      <c r="GV394" s="32"/>
      <c r="GW394" s="32"/>
      <c r="GX394" s="32"/>
      <c r="GY394" s="32"/>
      <c r="GZ394" s="32"/>
      <c r="HA394" s="32"/>
      <c r="HB394" s="32"/>
      <c r="HC394" s="32"/>
      <c r="HD394" s="32"/>
      <c r="HE394" s="32"/>
      <c r="HF394" s="32"/>
      <c r="HG394" s="32"/>
      <c r="HH394" s="32"/>
      <c r="HI394" s="32"/>
      <c r="HJ394" s="32"/>
      <c r="HK394" s="32"/>
      <c r="HL394" s="32"/>
      <c r="HM394" s="32"/>
      <c r="HN394" s="32"/>
      <c r="HO394" s="32"/>
      <c r="HP394" s="32"/>
      <c r="HQ394" s="32"/>
      <c r="HR394" s="32"/>
      <c r="HS394" s="32"/>
      <c r="HT394" s="32"/>
      <c r="HU394" s="32"/>
      <c r="HV394" s="32"/>
      <c r="HW394" s="32"/>
      <c r="HX394" s="32"/>
      <c r="HY394" s="32"/>
      <c r="HZ394" s="32"/>
      <c r="IA394" s="32"/>
      <c r="IB394" s="32"/>
      <c r="IC394" s="32"/>
      <c r="ID394" s="32"/>
      <c r="IE394" s="32"/>
      <c r="IF394" s="32"/>
      <c r="IG394" s="32"/>
      <c r="IH394" s="32"/>
      <c r="II394" s="32"/>
      <c r="IJ394" s="32"/>
      <c r="IK394" s="32"/>
      <c r="IL394" s="32"/>
      <c r="IM394" s="32"/>
      <c r="IN394" s="32"/>
      <c r="IO394" s="32"/>
      <c r="IP394" s="32"/>
    </row>
    <row r="395" spans="1:250" s="2" customFormat="1" ht="18.75" customHeight="1">
      <c r="A395" s="13">
        <v>392</v>
      </c>
      <c r="B395" s="14" t="s">
        <v>1021</v>
      </c>
      <c r="C395" s="14" t="s">
        <v>1022</v>
      </c>
      <c r="D395" s="14" t="s">
        <v>21</v>
      </c>
      <c r="E395" s="14" t="s">
        <v>1008</v>
      </c>
      <c r="F395" s="14" t="s">
        <v>1009</v>
      </c>
      <c r="G395" s="13">
        <v>10</v>
      </c>
      <c r="H395" s="14" t="s">
        <v>1010</v>
      </c>
      <c r="I395" s="22" t="s">
        <v>826</v>
      </c>
      <c r="J395" s="23"/>
      <c r="K395" s="23">
        <v>57</v>
      </c>
      <c r="L395" s="23">
        <v>84.8</v>
      </c>
      <c r="M395" s="23">
        <v>86.47999999999999</v>
      </c>
      <c r="N395" s="23">
        <f t="shared" si="27"/>
        <v>85.472</v>
      </c>
      <c r="O395" s="23">
        <f t="shared" si="28"/>
        <v>74.08319999999999</v>
      </c>
      <c r="P395" s="24" t="s">
        <v>57</v>
      </c>
      <c r="Q395" s="13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/>
      <c r="DY395" s="32"/>
      <c r="DZ395" s="32"/>
      <c r="EA395" s="32"/>
      <c r="EB395" s="32"/>
      <c r="EC395" s="32"/>
      <c r="ED395" s="32"/>
      <c r="EE395" s="32"/>
      <c r="EF395" s="32"/>
      <c r="EG395" s="32"/>
      <c r="EH395" s="32"/>
      <c r="EI395" s="32"/>
      <c r="EJ395" s="32"/>
      <c r="EK395" s="32"/>
      <c r="EL395" s="32"/>
      <c r="EM395" s="32"/>
      <c r="EN395" s="32"/>
      <c r="EO395" s="32"/>
      <c r="EP395" s="32"/>
      <c r="EQ395" s="32"/>
      <c r="ER395" s="32"/>
      <c r="ES395" s="32"/>
      <c r="ET395" s="32"/>
      <c r="EU395" s="32"/>
      <c r="EV395" s="32"/>
      <c r="EW395" s="32"/>
      <c r="EX395" s="32"/>
      <c r="EY395" s="32"/>
      <c r="EZ395" s="32"/>
      <c r="FA395" s="32"/>
      <c r="FB395" s="32"/>
      <c r="FC395" s="32"/>
      <c r="FD395" s="32"/>
      <c r="FE395" s="32"/>
      <c r="FF395" s="32"/>
      <c r="FG395" s="32"/>
      <c r="FH395" s="32"/>
      <c r="FI395" s="32"/>
      <c r="FJ395" s="32"/>
      <c r="FK395" s="32"/>
      <c r="FL395" s="32"/>
      <c r="FM395" s="32"/>
      <c r="FN395" s="32"/>
      <c r="FO395" s="32"/>
      <c r="FP395" s="32"/>
      <c r="FQ395" s="32"/>
      <c r="FR395" s="32"/>
      <c r="FS395" s="32"/>
      <c r="FT395" s="32"/>
      <c r="FU395" s="32"/>
      <c r="FV395" s="32"/>
      <c r="FW395" s="32"/>
      <c r="FX395" s="32"/>
      <c r="FY395" s="32"/>
      <c r="FZ395" s="32"/>
      <c r="GA395" s="32"/>
      <c r="GB395" s="32"/>
      <c r="GC395" s="32"/>
      <c r="GD395" s="32"/>
      <c r="GE395" s="32"/>
      <c r="GF395" s="32"/>
      <c r="GG395" s="32"/>
      <c r="GH395" s="32"/>
      <c r="GI395" s="32"/>
      <c r="GJ395" s="32"/>
      <c r="GK395" s="32"/>
      <c r="GL395" s="32"/>
      <c r="GM395" s="32"/>
      <c r="GN395" s="32"/>
      <c r="GO395" s="32"/>
      <c r="GP395" s="32"/>
      <c r="GQ395" s="32"/>
      <c r="GR395" s="32"/>
      <c r="GS395" s="32"/>
      <c r="GT395" s="32"/>
      <c r="GU395" s="32"/>
      <c r="GV395" s="32"/>
      <c r="GW395" s="32"/>
      <c r="GX395" s="32"/>
      <c r="GY395" s="32"/>
      <c r="GZ395" s="32"/>
      <c r="HA395" s="32"/>
      <c r="HB395" s="32"/>
      <c r="HC395" s="32"/>
      <c r="HD395" s="32"/>
      <c r="HE395" s="32"/>
      <c r="HF395" s="32"/>
      <c r="HG395" s="32"/>
      <c r="HH395" s="32"/>
      <c r="HI395" s="32"/>
      <c r="HJ395" s="32"/>
      <c r="HK395" s="32"/>
      <c r="HL395" s="32"/>
      <c r="HM395" s="32"/>
      <c r="HN395" s="32"/>
      <c r="HO395" s="32"/>
      <c r="HP395" s="32"/>
      <c r="HQ395" s="32"/>
      <c r="HR395" s="32"/>
      <c r="HS395" s="32"/>
      <c r="HT395" s="32"/>
      <c r="HU395" s="32"/>
      <c r="HV395" s="32"/>
      <c r="HW395" s="32"/>
      <c r="HX395" s="32"/>
      <c r="HY395" s="32"/>
      <c r="HZ395" s="32"/>
      <c r="IA395" s="32"/>
      <c r="IB395" s="32"/>
      <c r="IC395" s="32"/>
      <c r="ID395" s="32"/>
      <c r="IE395" s="32"/>
      <c r="IF395" s="32"/>
      <c r="IG395" s="32"/>
      <c r="IH395" s="32"/>
      <c r="II395" s="32"/>
      <c r="IJ395" s="32"/>
      <c r="IK395" s="32"/>
      <c r="IL395" s="32"/>
      <c r="IM395" s="32"/>
      <c r="IN395" s="32"/>
      <c r="IO395" s="32"/>
      <c r="IP395" s="32"/>
    </row>
    <row r="396" spans="1:250" s="2" customFormat="1" ht="18.75" customHeight="1">
      <c r="A396" s="13">
        <v>393</v>
      </c>
      <c r="B396" s="14" t="s">
        <v>1023</v>
      </c>
      <c r="C396" s="14" t="s">
        <v>1024</v>
      </c>
      <c r="D396" s="14" t="s">
        <v>21</v>
      </c>
      <c r="E396" s="14" t="s">
        <v>1008</v>
      </c>
      <c r="F396" s="14" t="s">
        <v>1009</v>
      </c>
      <c r="G396" s="13">
        <v>10</v>
      </c>
      <c r="H396" s="14" t="s">
        <v>1010</v>
      </c>
      <c r="I396" s="22" t="s">
        <v>215</v>
      </c>
      <c r="J396" s="23"/>
      <c r="K396" s="23">
        <v>56.5</v>
      </c>
      <c r="L396" s="23">
        <v>84.9</v>
      </c>
      <c r="M396" s="23">
        <v>86.54</v>
      </c>
      <c r="N396" s="23">
        <f t="shared" si="27"/>
        <v>85.55600000000001</v>
      </c>
      <c r="O396" s="23">
        <f t="shared" si="28"/>
        <v>73.93360000000001</v>
      </c>
      <c r="P396" s="24" t="s">
        <v>61</v>
      </c>
      <c r="Q396" s="13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/>
      <c r="DY396" s="32"/>
      <c r="DZ396" s="32"/>
      <c r="EA396" s="32"/>
      <c r="EB396" s="32"/>
      <c r="EC396" s="32"/>
      <c r="ED396" s="32"/>
      <c r="EE396" s="32"/>
      <c r="EF396" s="32"/>
      <c r="EG396" s="32"/>
      <c r="EH396" s="32"/>
      <c r="EI396" s="32"/>
      <c r="EJ396" s="32"/>
      <c r="EK396" s="32"/>
      <c r="EL396" s="32"/>
      <c r="EM396" s="32"/>
      <c r="EN396" s="32"/>
      <c r="EO396" s="32"/>
      <c r="EP396" s="32"/>
      <c r="EQ396" s="32"/>
      <c r="ER396" s="32"/>
      <c r="ES396" s="32"/>
      <c r="ET396" s="32"/>
      <c r="EU396" s="32"/>
      <c r="EV396" s="32"/>
      <c r="EW396" s="32"/>
      <c r="EX396" s="32"/>
      <c r="EY396" s="32"/>
      <c r="EZ396" s="32"/>
      <c r="FA396" s="32"/>
      <c r="FB396" s="32"/>
      <c r="FC396" s="32"/>
      <c r="FD396" s="32"/>
      <c r="FE396" s="32"/>
      <c r="FF396" s="32"/>
      <c r="FG396" s="32"/>
      <c r="FH396" s="32"/>
      <c r="FI396" s="32"/>
      <c r="FJ396" s="32"/>
      <c r="FK396" s="32"/>
      <c r="FL396" s="32"/>
      <c r="FM396" s="32"/>
      <c r="FN396" s="32"/>
      <c r="FO396" s="32"/>
      <c r="FP396" s="32"/>
      <c r="FQ396" s="32"/>
      <c r="FR396" s="32"/>
      <c r="FS396" s="32"/>
      <c r="FT396" s="32"/>
      <c r="FU396" s="32"/>
      <c r="FV396" s="32"/>
      <c r="FW396" s="32"/>
      <c r="FX396" s="32"/>
      <c r="FY396" s="32"/>
      <c r="FZ396" s="32"/>
      <c r="GA396" s="32"/>
      <c r="GB396" s="32"/>
      <c r="GC396" s="32"/>
      <c r="GD396" s="32"/>
      <c r="GE396" s="32"/>
      <c r="GF396" s="32"/>
      <c r="GG396" s="32"/>
      <c r="GH396" s="32"/>
      <c r="GI396" s="32"/>
      <c r="GJ396" s="32"/>
      <c r="GK396" s="32"/>
      <c r="GL396" s="32"/>
      <c r="GM396" s="32"/>
      <c r="GN396" s="32"/>
      <c r="GO396" s="32"/>
      <c r="GP396" s="32"/>
      <c r="GQ396" s="32"/>
      <c r="GR396" s="32"/>
      <c r="GS396" s="32"/>
      <c r="GT396" s="32"/>
      <c r="GU396" s="32"/>
      <c r="GV396" s="32"/>
      <c r="GW396" s="32"/>
      <c r="GX396" s="32"/>
      <c r="GY396" s="32"/>
      <c r="GZ396" s="32"/>
      <c r="HA396" s="32"/>
      <c r="HB396" s="32"/>
      <c r="HC396" s="32"/>
      <c r="HD396" s="32"/>
      <c r="HE396" s="32"/>
      <c r="HF396" s="32"/>
      <c r="HG396" s="32"/>
      <c r="HH396" s="32"/>
      <c r="HI396" s="32"/>
      <c r="HJ396" s="32"/>
      <c r="HK396" s="32"/>
      <c r="HL396" s="32"/>
      <c r="HM396" s="32"/>
      <c r="HN396" s="32"/>
      <c r="HO396" s="32"/>
      <c r="HP396" s="32"/>
      <c r="HQ396" s="32"/>
      <c r="HR396" s="32"/>
      <c r="HS396" s="32"/>
      <c r="HT396" s="32"/>
      <c r="HU396" s="32"/>
      <c r="HV396" s="32"/>
      <c r="HW396" s="32"/>
      <c r="HX396" s="32"/>
      <c r="HY396" s="32"/>
      <c r="HZ396" s="32"/>
      <c r="IA396" s="32"/>
      <c r="IB396" s="32"/>
      <c r="IC396" s="32"/>
      <c r="ID396" s="32"/>
      <c r="IE396" s="32"/>
      <c r="IF396" s="32"/>
      <c r="IG396" s="32"/>
      <c r="IH396" s="32"/>
      <c r="II396" s="32"/>
      <c r="IJ396" s="32"/>
      <c r="IK396" s="32"/>
      <c r="IL396" s="32"/>
      <c r="IM396" s="32"/>
      <c r="IN396" s="32"/>
      <c r="IO396" s="32"/>
      <c r="IP396" s="32"/>
    </row>
    <row r="397" spans="1:250" s="2" customFormat="1" ht="18.75" customHeight="1">
      <c r="A397" s="13">
        <v>394</v>
      </c>
      <c r="B397" s="14" t="s">
        <v>1025</v>
      </c>
      <c r="C397" s="14" t="s">
        <v>1026</v>
      </c>
      <c r="D397" s="14" t="s">
        <v>41</v>
      </c>
      <c r="E397" s="14" t="s">
        <v>1008</v>
      </c>
      <c r="F397" s="14" t="s">
        <v>1009</v>
      </c>
      <c r="G397" s="13">
        <v>10</v>
      </c>
      <c r="H397" s="14" t="s">
        <v>1010</v>
      </c>
      <c r="I397" s="22" t="s">
        <v>174</v>
      </c>
      <c r="J397" s="23"/>
      <c r="K397" s="23">
        <v>60.5</v>
      </c>
      <c r="L397" s="23">
        <v>80.46</v>
      </c>
      <c r="M397" s="23">
        <v>84.88000000000001</v>
      </c>
      <c r="N397" s="23">
        <f t="shared" si="27"/>
        <v>82.22800000000001</v>
      </c>
      <c r="O397" s="23">
        <f t="shared" si="28"/>
        <v>73.5368</v>
      </c>
      <c r="P397" s="24" t="s">
        <v>65</v>
      </c>
      <c r="Q397" s="13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/>
      <c r="DY397" s="32"/>
      <c r="DZ397" s="32"/>
      <c r="EA397" s="32"/>
      <c r="EB397" s="32"/>
      <c r="EC397" s="32"/>
      <c r="ED397" s="32"/>
      <c r="EE397" s="32"/>
      <c r="EF397" s="32"/>
      <c r="EG397" s="32"/>
      <c r="EH397" s="32"/>
      <c r="EI397" s="32"/>
      <c r="EJ397" s="32"/>
      <c r="EK397" s="32"/>
      <c r="EL397" s="32"/>
      <c r="EM397" s="32"/>
      <c r="EN397" s="32"/>
      <c r="EO397" s="32"/>
      <c r="EP397" s="32"/>
      <c r="EQ397" s="32"/>
      <c r="ER397" s="32"/>
      <c r="ES397" s="32"/>
      <c r="ET397" s="32"/>
      <c r="EU397" s="32"/>
      <c r="EV397" s="32"/>
      <c r="EW397" s="32"/>
      <c r="EX397" s="32"/>
      <c r="EY397" s="32"/>
      <c r="EZ397" s="32"/>
      <c r="FA397" s="32"/>
      <c r="FB397" s="32"/>
      <c r="FC397" s="32"/>
      <c r="FD397" s="32"/>
      <c r="FE397" s="32"/>
      <c r="FF397" s="32"/>
      <c r="FG397" s="32"/>
      <c r="FH397" s="32"/>
      <c r="FI397" s="32"/>
      <c r="FJ397" s="32"/>
      <c r="FK397" s="32"/>
      <c r="FL397" s="32"/>
      <c r="FM397" s="32"/>
      <c r="FN397" s="32"/>
      <c r="FO397" s="32"/>
      <c r="FP397" s="32"/>
      <c r="FQ397" s="32"/>
      <c r="FR397" s="32"/>
      <c r="FS397" s="32"/>
      <c r="FT397" s="32"/>
      <c r="FU397" s="32"/>
      <c r="FV397" s="32"/>
      <c r="FW397" s="32"/>
      <c r="FX397" s="32"/>
      <c r="FY397" s="32"/>
      <c r="FZ397" s="32"/>
      <c r="GA397" s="32"/>
      <c r="GB397" s="32"/>
      <c r="GC397" s="32"/>
      <c r="GD397" s="32"/>
      <c r="GE397" s="32"/>
      <c r="GF397" s="32"/>
      <c r="GG397" s="32"/>
      <c r="GH397" s="32"/>
      <c r="GI397" s="32"/>
      <c r="GJ397" s="32"/>
      <c r="GK397" s="32"/>
      <c r="GL397" s="32"/>
      <c r="GM397" s="32"/>
      <c r="GN397" s="32"/>
      <c r="GO397" s="32"/>
      <c r="GP397" s="32"/>
      <c r="GQ397" s="32"/>
      <c r="GR397" s="32"/>
      <c r="GS397" s="32"/>
      <c r="GT397" s="32"/>
      <c r="GU397" s="32"/>
      <c r="GV397" s="32"/>
      <c r="GW397" s="32"/>
      <c r="GX397" s="32"/>
      <c r="GY397" s="32"/>
      <c r="GZ397" s="32"/>
      <c r="HA397" s="32"/>
      <c r="HB397" s="32"/>
      <c r="HC397" s="32"/>
      <c r="HD397" s="32"/>
      <c r="HE397" s="32"/>
      <c r="HF397" s="32"/>
      <c r="HG397" s="32"/>
      <c r="HH397" s="32"/>
      <c r="HI397" s="32"/>
      <c r="HJ397" s="32"/>
      <c r="HK397" s="32"/>
      <c r="HL397" s="32"/>
      <c r="HM397" s="32"/>
      <c r="HN397" s="32"/>
      <c r="HO397" s="32"/>
      <c r="HP397" s="32"/>
      <c r="HQ397" s="32"/>
      <c r="HR397" s="32"/>
      <c r="HS397" s="32"/>
      <c r="HT397" s="32"/>
      <c r="HU397" s="32"/>
      <c r="HV397" s="32"/>
      <c r="HW397" s="32"/>
      <c r="HX397" s="32"/>
      <c r="HY397" s="32"/>
      <c r="HZ397" s="32"/>
      <c r="IA397" s="32"/>
      <c r="IB397" s="32"/>
      <c r="IC397" s="32"/>
      <c r="ID397" s="32"/>
      <c r="IE397" s="32"/>
      <c r="IF397" s="32"/>
      <c r="IG397" s="32"/>
      <c r="IH397" s="32"/>
      <c r="II397" s="32"/>
      <c r="IJ397" s="32"/>
      <c r="IK397" s="32"/>
      <c r="IL397" s="32"/>
      <c r="IM397" s="32"/>
      <c r="IN397" s="32"/>
      <c r="IO397" s="32"/>
      <c r="IP397" s="32"/>
    </row>
    <row r="398" spans="1:250" s="2" customFormat="1" ht="18.75" customHeight="1">
      <c r="A398" s="13">
        <v>395</v>
      </c>
      <c r="B398" s="14" t="s">
        <v>1027</v>
      </c>
      <c r="C398" s="14" t="s">
        <v>1028</v>
      </c>
      <c r="D398" s="14" t="s">
        <v>21</v>
      </c>
      <c r="E398" s="14" t="s">
        <v>1008</v>
      </c>
      <c r="F398" s="14" t="s">
        <v>1009</v>
      </c>
      <c r="G398" s="13">
        <v>10</v>
      </c>
      <c r="H398" s="14" t="s">
        <v>1010</v>
      </c>
      <c r="I398" s="22" t="s">
        <v>174</v>
      </c>
      <c r="J398" s="23"/>
      <c r="K398" s="23">
        <v>60.5</v>
      </c>
      <c r="L398" s="23">
        <v>80.14000000000001</v>
      </c>
      <c r="M398" s="23">
        <v>83.06000000000002</v>
      </c>
      <c r="N398" s="23">
        <f t="shared" si="27"/>
        <v>81.30800000000002</v>
      </c>
      <c r="O398" s="23">
        <f t="shared" si="28"/>
        <v>72.9848</v>
      </c>
      <c r="P398" s="24" t="s">
        <v>69</v>
      </c>
      <c r="Q398" s="13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/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2"/>
      <c r="FK398" s="32"/>
      <c r="FL398" s="32"/>
      <c r="FM398" s="32"/>
      <c r="FN398" s="32"/>
      <c r="FO398" s="32"/>
      <c r="FP398" s="32"/>
      <c r="FQ398" s="32"/>
      <c r="FR398" s="32"/>
      <c r="FS398" s="32"/>
      <c r="FT398" s="32"/>
      <c r="FU398" s="32"/>
      <c r="FV398" s="32"/>
      <c r="FW398" s="32"/>
      <c r="FX398" s="32"/>
      <c r="FY398" s="32"/>
      <c r="FZ398" s="32"/>
      <c r="GA398" s="32"/>
      <c r="GB398" s="32"/>
      <c r="GC398" s="32"/>
      <c r="GD398" s="32"/>
      <c r="GE398" s="32"/>
      <c r="GF398" s="32"/>
      <c r="GG398" s="32"/>
      <c r="GH398" s="32"/>
      <c r="GI398" s="32"/>
      <c r="GJ398" s="32"/>
      <c r="GK398" s="32"/>
      <c r="GL398" s="32"/>
      <c r="GM398" s="32"/>
      <c r="GN398" s="32"/>
      <c r="GO398" s="32"/>
      <c r="GP398" s="32"/>
      <c r="GQ398" s="32"/>
      <c r="GR398" s="32"/>
      <c r="GS398" s="32"/>
      <c r="GT398" s="32"/>
      <c r="GU398" s="32"/>
      <c r="GV398" s="32"/>
      <c r="GW398" s="32"/>
      <c r="GX398" s="32"/>
      <c r="GY398" s="32"/>
      <c r="GZ398" s="32"/>
      <c r="HA398" s="32"/>
      <c r="HB398" s="32"/>
      <c r="HC398" s="32"/>
      <c r="HD398" s="32"/>
      <c r="HE398" s="32"/>
      <c r="HF398" s="32"/>
      <c r="HG398" s="32"/>
      <c r="HH398" s="32"/>
      <c r="HI398" s="32"/>
      <c r="HJ398" s="32"/>
      <c r="HK398" s="32"/>
      <c r="HL398" s="32"/>
      <c r="HM398" s="32"/>
      <c r="HN398" s="32"/>
      <c r="HO398" s="32"/>
      <c r="HP398" s="32"/>
      <c r="HQ398" s="32"/>
      <c r="HR398" s="32"/>
      <c r="HS398" s="32"/>
      <c r="HT398" s="32"/>
      <c r="HU398" s="32"/>
      <c r="HV398" s="32"/>
      <c r="HW398" s="32"/>
      <c r="HX398" s="32"/>
      <c r="HY398" s="32"/>
      <c r="HZ398" s="32"/>
      <c r="IA398" s="32"/>
      <c r="IB398" s="32"/>
      <c r="IC398" s="32"/>
      <c r="ID398" s="32"/>
      <c r="IE398" s="32"/>
      <c r="IF398" s="32"/>
      <c r="IG398" s="32"/>
      <c r="IH398" s="32"/>
      <c r="II398" s="32"/>
      <c r="IJ398" s="32"/>
      <c r="IK398" s="32"/>
      <c r="IL398" s="32"/>
      <c r="IM398" s="32"/>
      <c r="IN398" s="32"/>
      <c r="IO398" s="32"/>
      <c r="IP398" s="32"/>
    </row>
    <row r="399" spans="1:250" s="2" customFormat="1" ht="18.75" customHeight="1">
      <c r="A399" s="13">
        <v>396</v>
      </c>
      <c r="B399" s="14" t="s">
        <v>1029</v>
      </c>
      <c r="C399" s="14" t="s">
        <v>1030</v>
      </c>
      <c r="D399" s="14" t="s">
        <v>21</v>
      </c>
      <c r="E399" s="14" t="s">
        <v>1008</v>
      </c>
      <c r="F399" s="14" t="s">
        <v>1009</v>
      </c>
      <c r="G399" s="13">
        <v>10</v>
      </c>
      <c r="H399" s="14" t="s">
        <v>1010</v>
      </c>
      <c r="I399" s="22" t="s">
        <v>451</v>
      </c>
      <c r="J399" s="23"/>
      <c r="K399" s="23">
        <v>50.5</v>
      </c>
      <c r="L399" s="23">
        <v>87.78</v>
      </c>
      <c r="M399" s="23">
        <v>87</v>
      </c>
      <c r="N399" s="23">
        <f t="shared" si="27"/>
        <v>87.468</v>
      </c>
      <c r="O399" s="23">
        <f t="shared" si="28"/>
        <v>72.6808</v>
      </c>
      <c r="P399" s="24" t="s">
        <v>102</v>
      </c>
      <c r="Q399" s="13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/>
      <c r="DY399" s="32"/>
      <c r="DZ399" s="32"/>
      <c r="EA399" s="32"/>
      <c r="EB399" s="32"/>
      <c r="EC399" s="32"/>
      <c r="ED399" s="32"/>
      <c r="EE399" s="32"/>
      <c r="EF399" s="32"/>
      <c r="EG399" s="32"/>
      <c r="EH399" s="32"/>
      <c r="EI399" s="32"/>
      <c r="EJ399" s="32"/>
      <c r="EK399" s="32"/>
      <c r="EL399" s="32"/>
      <c r="EM399" s="32"/>
      <c r="EN399" s="32"/>
      <c r="EO399" s="32"/>
      <c r="EP399" s="32"/>
      <c r="EQ399" s="32"/>
      <c r="ER399" s="32"/>
      <c r="ES399" s="32"/>
      <c r="ET399" s="32"/>
      <c r="EU399" s="32"/>
      <c r="EV399" s="32"/>
      <c r="EW399" s="32"/>
      <c r="EX399" s="32"/>
      <c r="EY399" s="32"/>
      <c r="EZ399" s="32"/>
      <c r="FA399" s="32"/>
      <c r="FB399" s="32"/>
      <c r="FC399" s="32"/>
      <c r="FD399" s="32"/>
      <c r="FE399" s="32"/>
      <c r="FF399" s="32"/>
      <c r="FG399" s="32"/>
      <c r="FH399" s="32"/>
      <c r="FI399" s="32"/>
      <c r="FJ399" s="32"/>
      <c r="FK399" s="32"/>
      <c r="FL399" s="32"/>
      <c r="FM399" s="32"/>
      <c r="FN399" s="32"/>
      <c r="FO399" s="32"/>
      <c r="FP399" s="32"/>
      <c r="FQ399" s="32"/>
      <c r="FR399" s="32"/>
      <c r="FS399" s="32"/>
      <c r="FT399" s="32"/>
      <c r="FU399" s="32"/>
      <c r="FV399" s="32"/>
      <c r="FW399" s="32"/>
      <c r="FX399" s="32"/>
      <c r="FY399" s="32"/>
      <c r="FZ399" s="32"/>
      <c r="GA399" s="32"/>
      <c r="GB399" s="32"/>
      <c r="GC399" s="32"/>
      <c r="GD399" s="32"/>
      <c r="GE399" s="32"/>
      <c r="GF399" s="32"/>
      <c r="GG399" s="32"/>
      <c r="GH399" s="32"/>
      <c r="GI399" s="32"/>
      <c r="GJ399" s="32"/>
      <c r="GK399" s="32"/>
      <c r="GL399" s="32"/>
      <c r="GM399" s="32"/>
      <c r="GN399" s="32"/>
      <c r="GO399" s="32"/>
      <c r="GP399" s="32"/>
      <c r="GQ399" s="32"/>
      <c r="GR399" s="32"/>
      <c r="GS399" s="32"/>
      <c r="GT399" s="32"/>
      <c r="GU399" s="32"/>
      <c r="GV399" s="32"/>
      <c r="GW399" s="32"/>
      <c r="GX399" s="32"/>
      <c r="GY399" s="32"/>
      <c r="GZ399" s="32"/>
      <c r="HA399" s="32"/>
      <c r="HB399" s="32"/>
      <c r="HC399" s="32"/>
      <c r="HD399" s="32"/>
      <c r="HE399" s="32"/>
      <c r="HF399" s="32"/>
      <c r="HG399" s="32"/>
      <c r="HH399" s="32"/>
      <c r="HI399" s="32"/>
      <c r="HJ399" s="32"/>
      <c r="HK399" s="32"/>
      <c r="HL399" s="32"/>
      <c r="HM399" s="32"/>
      <c r="HN399" s="32"/>
      <c r="HO399" s="32"/>
      <c r="HP399" s="32"/>
      <c r="HQ399" s="32"/>
      <c r="HR399" s="32"/>
      <c r="HS399" s="32"/>
      <c r="HT399" s="32"/>
      <c r="HU399" s="32"/>
      <c r="HV399" s="32"/>
      <c r="HW399" s="32"/>
      <c r="HX399" s="32"/>
      <c r="HY399" s="32"/>
      <c r="HZ399" s="32"/>
      <c r="IA399" s="32"/>
      <c r="IB399" s="32"/>
      <c r="IC399" s="32"/>
      <c r="ID399" s="32"/>
      <c r="IE399" s="32"/>
      <c r="IF399" s="32"/>
      <c r="IG399" s="32"/>
      <c r="IH399" s="32"/>
      <c r="II399" s="32"/>
      <c r="IJ399" s="32"/>
      <c r="IK399" s="32"/>
      <c r="IL399" s="32"/>
      <c r="IM399" s="32"/>
      <c r="IN399" s="32"/>
      <c r="IO399" s="32"/>
      <c r="IP399" s="32"/>
    </row>
    <row r="400" spans="1:250" s="2" customFormat="1" ht="18.75" customHeight="1">
      <c r="A400" s="13">
        <v>397</v>
      </c>
      <c r="B400" s="14" t="s">
        <v>1031</v>
      </c>
      <c r="C400" s="14" t="s">
        <v>1032</v>
      </c>
      <c r="D400" s="14" t="s">
        <v>21</v>
      </c>
      <c r="E400" s="14" t="s">
        <v>1008</v>
      </c>
      <c r="F400" s="14" t="s">
        <v>1009</v>
      </c>
      <c r="G400" s="13">
        <v>10</v>
      </c>
      <c r="H400" s="14" t="s">
        <v>1010</v>
      </c>
      <c r="I400" s="22" t="s">
        <v>536</v>
      </c>
      <c r="J400" s="23"/>
      <c r="K400" s="23">
        <v>55.5</v>
      </c>
      <c r="L400" s="23">
        <v>82.81999999999998</v>
      </c>
      <c r="M400" s="23">
        <v>84.46</v>
      </c>
      <c r="N400" s="23">
        <f t="shared" si="27"/>
        <v>83.47599999999998</v>
      </c>
      <c r="O400" s="23">
        <f t="shared" si="28"/>
        <v>72.28559999999999</v>
      </c>
      <c r="P400" s="24" t="s">
        <v>106</v>
      </c>
      <c r="Q400" s="13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/>
      <c r="EL400" s="32"/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32"/>
      <c r="EX400" s="32"/>
      <c r="EY400" s="32"/>
      <c r="EZ400" s="32"/>
      <c r="FA400" s="32"/>
      <c r="FB400" s="32"/>
      <c r="FC400" s="32"/>
      <c r="FD400" s="32"/>
      <c r="FE400" s="32"/>
      <c r="FF400" s="32"/>
      <c r="FG400" s="32"/>
      <c r="FH400" s="32"/>
      <c r="FI400" s="32"/>
      <c r="FJ400" s="32"/>
      <c r="FK400" s="32"/>
      <c r="FL400" s="32"/>
      <c r="FM400" s="32"/>
      <c r="FN400" s="32"/>
      <c r="FO400" s="32"/>
      <c r="FP400" s="32"/>
      <c r="FQ400" s="32"/>
      <c r="FR400" s="32"/>
      <c r="FS400" s="32"/>
      <c r="FT400" s="32"/>
      <c r="FU400" s="32"/>
      <c r="FV400" s="32"/>
      <c r="FW400" s="32"/>
      <c r="FX400" s="32"/>
      <c r="FY400" s="32"/>
      <c r="FZ400" s="32"/>
      <c r="GA400" s="32"/>
      <c r="GB400" s="32"/>
      <c r="GC400" s="32"/>
      <c r="GD400" s="32"/>
      <c r="GE400" s="32"/>
      <c r="GF400" s="32"/>
      <c r="GG400" s="32"/>
      <c r="GH400" s="32"/>
      <c r="GI400" s="32"/>
      <c r="GJ400" s="32"/>
      <c r="GK400" s="32"/>
      <c r="GL400" s="32"/>
      <c r="GM400" s="32"/>
      <c r="GN400" s="32"/>
      <c r="GO400" s="32"/>
      <c r="GP400" s="32"/>
      <c r="GQ400" s="32"/>
      <c r="GR400" s="32"/>
      <c r="GS400" s="32"/>
      <c r="GT400" s="32"/>
      <c r="GU400" s="32"/>
      <c r="GV400" s="32"/>
      <c r="GW400" s="32"/>
      <c r="GX400" s="32"/>
      <c r="GY400" s="32"/>
      <c r="GZ400" s="32"/>
      <c r="HA400" s="32"/>
      <c r="HB400" s="32"/>
      <c r="HC400" s="32"/>
      <c r="HD400" s="32"/>
      <c r="HE400" s="32"/>
      <c r="HF400" s="32"/>
      <c r="HG400" s="32"/>
      <c r="HH400" s="32"/>
      <c r="HI400" s="32"/>
      <c r="HJ400" s="32"/>
      <c r="HK400" s="32"/>
      <c r="HL400" s="32"/>
      <c r="HM400" s="32"/>
      <c r="HN400" s="32"/>
      <c r="HO400" s="32"/>
      <c r="HP400" s="32"/>
      <c r="HQ400" s="32"/>
      <c r="HR400" s="32"/>
      <c r="HS400" s="32"/>
      <c r="HT400" s="32"/>
      <c r="HU400" s="32"/>
      <c r="HV400" s="32"/>
      <c r="HW400" s="32"/>
      <c r="HX400" s="32"/>
      <c r="HY400" s="32"/>
      <c r="HZ400" s="32"/>
      <c r="IA400" s="32"/>
      <c r="IB400" s="32"/>
      <c r="IC400" s="32"/>
      <c r="ID400" s="32"/>
      <c r="IE400" s="32"/>
      <c r="IF400" s="32"/>
      <c r="IG400" s="32"/>
      <c r="IH400" s="32"/>
      <c r="II400" s="32"/>
      <c r="IJ400" s="32"/>
      <c r="IK400" s="32"/>
      <c r="IL400" s="32"/>
      <c r="IM400" s="32"/>
      <c r="IN400" s="32"/>
      <c r="IO400" s="32"/>
      <c r="IP400" s="32"/>
    </row>
    <row r="401" spans="1:250" s="2" customFormat="1" ht="18.75" customHeight="1">
      <c r="A401" s="13">
        <v>398</v>
      </c>
      <c r="B401" s="14" t="s">
        <v>1033</v>
      </c>
      <c r="C401" s="14" t="s">
        <v>1034</v>
      </c>
      <c r="D401" s="14" t="s">
        <v>21</v>
      </c>
      <c r="E401" s="14" t="s">
        <v>1008</v>
      </c>
      <c r="F401" s="14" t="s">
        <v>1009</v>
      </c>
      <c r="G401" s="13">
        <v>10</v>
      </c>
      <c r="H401" s="14" t="s">
        <v>1010</v>
      </c>
      <c r="I401" s="22" t="s">
        <v>443</v>
      </c>
      <c r="J401" s="23"/>
      <c r="K401" s="23">
        <v>53</v>
      </c>
      <c r="L401" s="23">
        <v>84.72</v>
      </c>
      <c r="M401" s="23">
        <v>85.6</v>
      </c>
      <c r="N401" s="23">
        <f t="shared" si="27"/>
        <v>85.072</v>
      </c>
      <c r="O401" s="23">
        <f t="shared" si="28"/>
        <v>72.2432</v>
      </c>
      <c r="P401" s="24" t="s">
        <v>109</v>
      </c>
      <c r="Q401" s="13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  <c r="GH401" s="32"/>
      <c r="GI401" s="32"/>
      <c r="GJ401" s="32"/>
      <c r="GK401" s="32"/>
      <c r="GL401" s="32"/>
      <c r="GM401" s="32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  <c r="HB401" s="32"/>
      <c r="HC401" s="32"/>
      <c r="HD401" s="32"/>
      <c r="HE401" s="32"/>
      <c r="HF401" s="32"/>
      <c r="HG401" s="32"/>
      <c r="HH401" s="32"/>
      <c r="HI401" s="32"/>
      <c r="HJ401" s="32"/>
      <c r="HK401" s="32"/>
      <c r="HL401" s="32"/>
      <c r="HM401" s="32"/>
      <c r="HN401" s="32"/>
      <c r="HO401" s="32"/>
      <c r="HP401" s="32"/>
      <c r="HQ401" s="32"/>
      <c r="HR401" s="32"/>
      <c r="HS401" s="32"/>
      <c r="HT401" s="32"/>
      <c r="HU401" s="32"/>
      <c r="HV401" s="32"/>
      <c r="HW401" s="32"/>
      <c r="HX401" s="32"/>
      <c r="HY401" s="32"/>
      <c r="HZ401" s="32"/>
      <c r="IA401" s="32"/>
      <c r="IB401" s="32"/>
      <c r="IC401" s="32"/>
      <c r="ID401" s="32"/>
      <c r="IE401" s="32"/>
      <c r="IF401" s="32"/>
      <c r="IG401" s="32"/>
      <c r="IH401" s="32"/>
      <c r="II401" s="32"/>
      <c r="IJ401" s="32"/>
      <c r="IK401" s="32"/>
      <c r="IL401" s="32"/>
      <c r="IM401" s="32"/>
      <c r="IN401" s="32"/>
      <c r="IO401" s="32"/>
      <c r="IP401" s="32"/>
    </row>
    <row r="402" spans="1:250" s="2" customFormat="1" ht="18.75" customHeight="1">
      <c r="A402" s="13">
        <v>399</v>
      </c>
      <c r="B402" s="14" t="s">
        <v>1035</v>
      </c>
      <c r="C402" s="14" t="s">
        <v>1036</v>
      </c>
      <c r="D402" s="14" t="s">
        <v>21</v>
      </c>
      <c r="E402" s="14" t="s">
        <v>1008</v>
      </c>
      <c r="F402" s="14" t="s">
        <v>1009</v>
      </c>
      <c r="G402" s="13">
        <v>10</v>
      </c>
      <c r="H402" s="14" t="s">
        <v>1010</v>
      </c>
      <c r="I402" s="22" t="s">
        <v>60</v>
      </c>
      <c r="J402" s="23"/>
      <c r="K402" s="23">
        <v>57.5</v>
      </c>
      <c r="L402" s="23">
        <v>79.52000000000001</v>
      </c>
      <c r="M402" s="23">
        <v>82.46</v>
      </c>
      <c r="N402" s="23">
        <f t="shared" si="27"/>
        <v>80.696</v>
      </c>
      <c r="O402" s="23">
        <f t="shared" si="28"/>
        <v>71.4176</v>
      </c>
      <c r="P402" s="24" t="s">
        <v>276</v>
      </c>
      <c r="Q402" s="13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  <c r="HB402" s="32"/>
      <c r="HC402" s="32"/>
      <c r="HD402" s="32"/>
      <c r="HE402" s="32"/>
      <c r="HF402" s="32"/>
      <c r="HG402" s="32"/>
      <c r="HH402" s="32"/>
      <c r="HI402" s="32"/>
      <c r="HJ402" s="32"/>
      <c r="HK402" s="32"/>
      <c r="HL402" s="32"/>
      <c r="HM402" s="32"/>
      <c r="HN402" s="32"/>
      <c r="HO402" s="32"/>
      <c r="HP402" s="32"/>
      <c r="HQ402" s="32"/>
      <c r="HR402" s="32"/>
      <c r="HS402" s="32"/>
      <c r="HT402" s="32"/>
      <c r="HU402" s="32"/>
      <c r="HV402" s="32"/>
      <c r="HW402" s="32"/>
      <c r="HX402" s="32"/>
      <c r="HY402" s="32"/>
      <c r="HZ402" s="32"/>
      <c r="IA402" s="32"/>
      <c r="IB402" s="32"/>
      <c r="IC402" s="32"/>
      <c r="ID402" s="32"/>
      <c r="IE402" s="32"/>
      <c r="IF402" s="32"/>
      <c r="IG402" s="32"/>
      <c r="IH402" s="32"/>
      <c r="II402" s="32"/>
      <c r="IJ402" s="32"/>
      <c r="IK402" s="32"/>
      <c r="IL402" s="32"/>
      <c r="IM402" s="32"/>
      <c r="IN402" s="32"/>
      <c r="IO402" s="32"/>
      <c r="IP402" s="32"/>
    </row>
    <row r="403" spans="1:250" s="2" customFormat="1" ht="18.75" customHeight="1">
      <c r="A403" s="13">
        <v>400</v>
      </c>
      <c r="B403" s="14" t="s">
        <v>1037</v>
      </c>
      <c r="C403" s="14" t="s">
        <v>1038</v>
      </c>
      <c r="D403" s="14" t="s">
        <v>21</v>
      </c>
      <c r="E403" s="14" t="s">
        <v>1008</v>
      </c>
      <c r="F403" s="14" t="s">
        <v>1009</v>
      </c>
      <c r="G403" s="13">
        <v>10</v>
      </c>
      <c r="H403" s="14" t="s">
        <v>1010</v>
      </c>
      <c r="I403" s="22" t="s">
        <v>451</v>
      </c>
      <c r="J403" s="23"/>
      <c r="K403" s="23">
        <v>50.5</v>
      </c>
      <c r="L403" s="23">
        <v>83.72</v>
      </c>
      <c r="M403" s="23">
        <v>86.4</v>
      </c>
      <c r="N403" s="23">
        <f t="shared" si="27"/>
        <v>84.792</v>
      </c>
      <c r="O403" s="23">
        <f t="shared" si="28"/>
        <v>71.0752</v>
      </c>
      <c r="P403" s="24" t="s">
        <v>279</v>
      </c>
      <c r="Q403" s="13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  <c r="HB403" s="32"/>
      <c r="HC403" s="32"/>
      <c r="HD403" s="32"/>
      <c r="HE403" s="32"/>
      <c r="HF403" s="32"/>
      <c r="HG403" s="32"/>
      <c r="HH403" s="32"/>
      <c r="HI403" s="32"/>
      <c r="HJ403" s="32"/>
      <c r="HK403" s="32"/>
      <c r="HL403" s="32"/>
      <c r="HM403" s="32"/>
      <c r="HN403" s="32"/>
      <c r="HO403" s="32"/>
      <c r="HP403" s="32"/>
      <c r="HQ403" s="32"/>
      <c r="HR403" s="32"/>
      <c r="HS403" s="32"/>
      <c r="HT403" s="32"/>
      <c r="HU403" s="32"/>
      <c r="HV403" s="32"/>
      <c r="HW403" s="32"/>
      <c r="HX403" s="32"/>
      <c r="HY403" s="32"/>
      <c r="HZ403" s="32"/>
      <c r="IA403" s="32"/>
      <c r="IB403" s="32"/>
      <c r="IC403" s="32"/>
      <c r="ID403" s="32"/>
      <c r="IE403" s="32"/>
      <c r="IF403" s="32"/>
      <c r="IG403" s="32"/>
      <c r="IH403" s="32"/>
      <c r="II403" s="32"/>
      <c r="IJ403" s="32"/>
      <c r="IK403" s="32"/>
      <c r="IL403" s="32"/>
      <c r="IM403" s="32"/>
      <c r="IN403" s="32"/>
      <c r="IO403" s="32"/>
      <c r="IP403" s="32"/>
    </row>
    <row r="404" spans="1:250" s="2" customFormat="1" ht="18.75" customHeight="1">
      <c r="A404" s="13">
        <v>401</v>
      </c>
      <c r="B404" s="14" t="s">
        <v>1039</v>
      </c>
      <c r="C404" s="14" t="s">
        <v>1040</v>
      </c>
      <c r="D404" s="14" t="s">
        <v>21</v>
      </c>
      <c r="E404" s="14" t="s">
        <v>1008</v>
      </c>
      <c r="F404" s="14" t="s">
        <v>1009</v>
      </c>
      <c r="G404" s="13">
        <v>10</v>
      </c>
      <c r="H404" s="14" t="s">
        <v>1010</v>
      </c>
      <c r="I404" s="22" t="s">
        <v>826</v>
      </c>
      <c r="J404" s="23"/>
      <c r="K404" s="23">
        <v>57</v>
      </c>
      <c r="L404" s="23">
        <v>80.02000000000001</v>
      </c>
      <c r="M404" s="23">
        <v>81</v>
      </c>
      <c r="N404" s="23">
        <f t="shared" si="27"/>
        <v>80.412</v>
      </c>
      <c r="O404" s="23">
        <f t="shared" si="28"/>
        <v>71.0472</v>
      </c>
      <c r="P404" s="24" t="s">
        <v>359</v>
      </c>
      <c r="Q404" s="13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  <c r="GH404" s="32"/>
      <c r="GI404" s="32"/>
      <c r="GJ404" s="32"/>
      <c r="GK404" s="32"/>
      <c r="GL404" s="32"/>
      <c r="GM404" s="32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  <c r="HB404" s="32"/>
      <c r="HC404" s="32"/>
      <c r="HD404" s="32"/>
      <c r="HE404" s="32"/>
      <c r="HF404" s="32"/>
      <c r="HG404" s="32"/>
      <c r="HH404" s="32"/>
      <c r="HI404" s="32"/>
      <c r="HJ404" s="32"/>
      <c r="HK404" s="32"/>
      <c r="HL404" s="32"/>
      <c r="HM404" s="32"/>
      <c r="HN404" s="32"/>
      <c r="HO404" s="32"/>
      <c r="HP404" s="32"/>
      <c r="HQ404" s="32"/>
      <c r="HR404" s="32"/>
      <c r="HS404" s="32"/>
      <c r="HT404" s="32"/>
      <c r="HU404" s="32"/>
      <c r="HV404" s="32"/>
      <c r="HW404" s="32"/>
      <c r="HX404" s="32"/>
      <c r="HY404" s="32"/>
      <c r="HZ404" s="32"/>
      <c r="IA404" s="32"/>
      <c r="IB404" s="32"/>
      <c r="IC404" s="32"/>
      <c r="ID404" s="32"/>
      <c r="IE404" s="32"/>
      <c r="IF404" s="32"/>
      <c r="IG404" s="32"/>
      <c r="IH404" s="32"/>
      <c r="II404" s="32"/>
      <c r="IJ404" s="32"/>
      <c r="IK404" s="32"/>
      <c r="IL404" s="32"/>
      <c r="IM404" s="32"/>
      <c r="IN404" s="32"/>
      <c r="IO404" s="32"/>
      <c r="IP404" s="32"/>
    </row>
    <row r="405" spans="1:250" s="2" customFormat="1" ht="18.75" customHeight="1">
      <c r="A405" s="13">
        <v>402</v>
      </c>
      <c r="B405" s="14" t="s">
        <v>1041</v>
      </c>
      <c r="C405" s="14" t="s">
        <v>1042</v>
      </c>
      <c r="D405" s="14" t="s">
        <v>21</v>
      </c>
      <c r="E405" s="14" t="s">
        <v>1008</v>
      </c>
      <c r="F405" s="14" t="s">
        <v>1009</v>
      </c>
      <c r="G405" s="13">
        <v>10</v>
      </c>
      <c r="H405" s="14" t="s">
        <v>1010</v>
      </c>
      <c r="I405" s="22" t="s">
        <v>196</v>
      </c>
      <c r="J405" s="23"/>
      <c r="K405" s="23">
        <v>51</v>
      </c>
      <c r="L405" s="23">
        <v>83.74</v>
      </c>
      <c r="M405" s="23">
        <v>84.27999999999999</v>
      </c>
      <c r="N405" s="23">
        <f t="shared" si="27"/>
        <v>83.95599999999999</v>
      </c>
      <c r="O405" s="23">
        <f t="shared" si="28"/>
        <v>70.77359999999999</v>
      </c>
      <c r="P405" s="24" t="s">
        <v>362</v>
      </c>
      <c r="Q405" s="13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  <c r="HB405" s="32"/>
      <c r="HC405" s="32"/>
      <c r="HD405" s="32"/>
      <c r="HE405" s="32"/>
      <c r="HF405" s="32"/>
      <c r="HG405" s="32"/>
      <c r="HH405" s="32"/>
      <c r="HI405" s="32"/>
      <c r="HJ405" s="32"/>
      <c r="HK405" s="32"/>
      <c r="HL405" s="32"/>
      <c r="HM405" s="32"/>
      <c r="HN405" s="32"/>
      <c r="HO405" s="32"/>
      <c r="HP405" s="32"/>
      <c r="HQ405" s="32"/>
      <c r="HR405" s="32"/>
      <c r="HS405" s="32"/>
      <c r="HT405" s="32"/>
      <c r="HU405" s="32"/>
      <c r="HV405" s="32"/>
      <c r="HW405" s="32"/>
      <c r="HX405" s="32"/>
      <c r="HY405" s="32"/>
      <c r="HZ405" s="32"/>
      <c r="IA405" s="32"/>
      <c r="IB405" s="32"/>
      <c r="IC405" s="32"/>
      <c r="ID405" s="32"/>
      <c r="IE405" s="32"/>
      <c r="IF405" s="32"/>
      <c r="IG405" s="32"/>
      <c r="IH405" s="32"/>
      <c r="II405" s="32"/>
      <c r="IJ405" s="32"/>
      <c r="IK405" s="32"/>
      <c r="IL405" s="32"/>
      <c r="IM405" s="32"/>
      <c r="IN405" s="32"/>
      <c r="IO405" s="32"/>
      <c r="IP405" s="32"/>
    </row>
    <row r="406" spans="1:250" s="2" customFormat="1" ht="18.75" customHeight="1">
      <c r="A406" s="13">
        <v>403</v>
      </c>
      <c r="B406" s="14" t="s">
        <v>1043</v>
      </c>
      <c r="C406" s="14" t="s">
        <v>1044</v>
      </c>
      <c r="D406" s="14" t="s">
        <v>41</v>
      </c>
      <c r="E406" s="14" t="s">
        <v>1008</v>
      </c>
      <c r="F406" s="14" t="s">
        <v>1009</v>
      </c>
      <c r="G406" s="13">
        <v>10</v>
      </c>
      <c r="H406" s="14" t="s">
        <v>1010</v>
      </c>
      <c r="I406" s="22" t="s">
        <v>196</v>
      </c>
      <c r="J406" s="23"/>
      <c r="K406" s="23">
        <v>51</v>
      </c>
      <c r="L406" s="23">
        <v>82.6</v>
      </c>
      <c r="M406" s="23">
        <v>85.72</v>
      </c>
      <c r="N406" s="23">
        <f t="shared" si="27"/>
        <v>83.848</v>
      </c>
      <c r="O406" s="23">
        <f t="shared" si="28"/>
        <v>70.7088</v>
      </c>
      <c r="P406" s="24" t="s">
        <v>365</v>
      </c>
      <c r="Q406" s="13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  <c r="IC406" s="32"/>
      <c r="ID406" s="32"/>
      <c r="IE406" s="32"/>
      <c r="IF406" s="32"/>
      <c r="IG406" s="32"/>
      <c r="IH406" s="32"/>
      <c r="II406" s="32"/>
      <c r="IJ406" s="32"/>
      <c r="IK406" s="32"/>
      <c r="IL406" s="32"/>
      <c r="IM406" s="32"/>
      <c r="IN406" s="32"/>
      <c r="IO406" s="32"/>
      <c r="IP406" s="32"/>
    </row>
    <row r="407" spans="1:250" s="2" customFormat="1" ht="18.75" customHeight="1">
      <c r="A407" s="13">
        <v>404</v>
      </c>
      <c r="B407" s="14" t="s">
        <v>1045</v>
      </c>
      <c r="C407" s="14" t="s">
        <v>1046</v>
      </c>
      <c r="D407" s="14" t="s">
        <v>21</v>
      </c>
      <c r="E407" s="14" t="s">
        <v>1008</v>
      </c>
      <c r="F407" s="14" t="s">
        <v>1009</v>
      </c>
      <c r="G407" s="13">
        <v>10</v>
      </c>
      <c r="H407" s="14" t="s">
        <v>1010</v>
      </c>
      <c r="I407" s="22" t="s">
        <v>451</v>
      </c>
      <c r="J407" s="23"/>
      <c r="K407" s="23">
        <v>50.5</v>
      </c>
      <c r="L407" s="23">
        <v>83.64000000000001</v>
      </c>
      <c r="M407" s="23">
        <v>84.69999999999999</v>
      </c>
      <c r="N407" s="23">
        <f t="shared" si="27"/>
        <v>84.064</v>
      </c>
      <c r="O407" s="23">
        <f t="shared" si="28"/>
        <v>70.63839999999999</v>
      </c>
      <c r="P407" s="24" t="s">
        <v>368</v>
      </c>
      <c r="Q407" s="13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  <c r="HB407" s="32"/>
      <c r="HC407" s="32"/>
      <c r="HD407" s="32"/>
      <c r="HE407" s="32"/>
      <c r="HF407" s="32"/>
      <c r="HG407" s="32"/>
      <c r="HH407" s="32"/>
      <c r="HI407" s="32"/>
      <c r="HJ407" s="32"/>
      <c r="HK407" s="32"/>
      <c r="HL407" s="32"/>
      <c r="HM407" s="32"/>
      <c r="HN407" s="32"/>
      <c r="HO407" s="32"/>
      <c r="HP407" s="32"/>
      <c r="HQ407" s="32"/>
      <c r="HR407" s="32"/>
      <c r="HS407" s="32"/>
      <c r="HT407" s="32"/>
      <c r="HU407" s="32"/>
      <c r="HV407" s="32"/>
      <c r="HW407" s="32"/>
      <c r="HX407" s="32"/>
      <c r="HY407" s="32"/>
      <c r="HZ407" s="32"/>
      <c r="IA407" s="32"/>
      <c r="IB407" s="32"/>
      <c r="IC407" s="32"/>
      <c r="ID407" s="32"/>
      <c r="IE407" s="32"/>
      <c r="IF407" s="32"/>
      <c r="IG407" s="32"/>
      <c r="IH407" s="32"/>
      <c r="II407" s="32"/>
      <c r="IJ407" s="32"/>
      <c r="IK407" s="32"/>
      <c r="IL407" s="32"/>
      <c r="IM407" s="32"/>
      <c r="IN407" s="32"/>
      <c r="IO407" s="32"/>
      <c r="IP407" s="32"/>
    </row>
    <row r="408" spans="1:250" s="2" customFormat="1" ht="18.75" customHeight="1">
      <c r="A408" s="13">
        <v>405</v>
      </c>
      <c r="B408" s="15" t="s">
        <v>1047</v>
      </c>
      <c r="C408" s="15" t="s">
        <v>1048</v>
      </c>
      <c r="D408" s="15" t="s">
        <v>21</v>
      </c>
      <c r="E408" s="15" t="s">
        <v>1008</v>
      </c>
      <c r="F408" s="15" t="s">
        <v>1009</v>
      </c>
      <c r="G408" s="16">
        <v>10</v>
      </c>
      <c r="H408" s="15" t="s">
        <v>1010</v>
      </c>
      <c r="I408" s="27" t="s">
        <v>510</v>
      </c>
      <c r="J408" s="28"/>
      <c r="K408" s="28">
        <v>48</v>
      </c>
      <c r="L408" s="28">
        <v>82.26</v>
      </c>
      <c r="M408" s="28">
        <v>85.9</v>
      </c>
      <c r="N408" s="23">
        <f t="shared" si="27"/>
        <v>83.71600000000001</v>
      </c>
      <c r="O408" s="23">
        <f t="shared" si="28"/>
        <v>69.42960000000001</v>
      </c>
      <c r="P408" s="24" t="s">
        <v>371</v>
      </c>
      <c r="Q408" s="16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  <c r="HU408" s="32"/>
      <c r="HV408" s="32"/>
      <c r="HW408" s="32"/>
      <c r="HX408" s="32"/>
      <c r="HY408" s="32"/>
      <c r="HZ408" s="32"/>
      <c r="IA408" s="32"/>
      <c r="IB408" s="32"/>
      <c r="IC408" s="32"/>
      <c r="ID408" s="32"/>
      <c r="IE408" s="32"/>
      <c r="IF408" s="32"/>
      <c r="IG408" s="32"/>
      <c r="IH408" s="32"/>
      <c r="II408" s="32"/>
      <c r="IJ408" s="32"/>
      <c r="IK408" s="32"/>
      <c r="IL408" s="32"/>
      <c r="IM408" s="32"/>
      <c r="IN408" s="32"/>
      <c r="IO408" s="32"/>
      <c r="IP408" s="32"/>
    </row>
    <row r="409" spans="1:250" s="2" customFormat="1" ht="18.75" customHeight="1">
      <c r="A409" s="13">
        <v>406</v>
      </c>
      <c r="B409" s="15" t="s">
        <v>1049</v>
      </c>
      <c r="C409" s="15" t="s">
        <v>1050</v>
      </c>
      <c r="D409" s="15" t="s">
        <v>21</v>
      </c>
      <c r="E409" s="15" t="s">
        <v>1008</v>
      </c>
      <c r="F409" s="15" t="s">
        <v>1009</v>
      </c>
      <c r="G409" s="16">
        <v>10</v>
      </c>
      <c r="H409" s="15" t="s">
        <v>1010</v>
      </c>
      <c r="I409" s="27" t="s">
        <v>565</v>
      </c>
      <c r="J409" s="28"/>
      <c r="K409" s="28">
        <v>47.5</v>
      </c>
      <c r="L409" s="28">
        <v>83.82</v>
      </c>
      <c r="M409" s="28">
        <v>83.94000000000001</v>
      </c>
      <c r="N409" s="23">
        <f t="shared" si="27"/>
        <v>83.868</v>
      </c>
      <c r="O409" s="23">
        <f t="shared" si="28"/>
        <v>69.32079999999999</v>
      </c>
      <c r="P409" s="24" t="s">
        <v>374</v>
      </c>
      <c r="Q409" s="16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  <c r="HB409" s="32"/>
      <c r="HC409" s="32"/>
      <c r="HD409" s="32"/>
      <c r="HE409" s="32"/>
      <c r="HF409" s="32"/>
      <c r="HG409" s="32"/>
      <c r="HH409" s="32"/>
      <c r="HI409" s="32"/>
      <c r="HJ409" s="32"/>
      <c r="HK409" s="32"/>
      <c r="HL409" s="32"/>
      <c r="HM409" s="32"/>
      <c r="HN409" s="32"/>
      <c r="HO409" s="32"/>
      <c r="HP409" s="32"/>
      <c r="HQ409" s="32"/>
      <c r="HR409" s="32"/>
      <c r="HS409" s="32"/>
      <c r="HT409" s="32"/>
      <c r="HU409" s="32"/>
      <c r="HV409" s="32"/>
      <c r="HW409" s="32"/>
      <c r="HX409" s="32"/>
      <c r="HY409" s="32"/>
      <c r="HZ409" s="32"/>
      <c r="IA409" s="32"/>
      <c r="IB409" s="32"/>
      <c r="IC409" s="32"/>
      <c r="ID409" s="32"/>
      <c r="IE409" s="32"/>
      <c r="IF409" s="32"/>
      <c r="IG409" s="32"/>
      <c r="IH409" s="32"/>
      <c r="II409" s="32"/>
      <c r="IJ409" s="32"/>
      <c r="IK409" s="32"/>
      <c r="IL409" s="32"/>
      <c r="IM409" s="32"/>
      <c r="IN409" s="32"/>
      <c r="IO409" s="32"/>
      <c r="IP409" s="32"/>
    </row>
    <row r="410" spans="1:250" s="2" customFormat="1" ht="18.75" customHeight="1">
      <c r="A410" s="13">
        <v>407</v>
      </c>
      <c r="B410" s="14" t="s">
        <v>1051</v>
      </c>
      <c r="C410" s="14" t="s">
        <v>1052</v>
      </c>
      <c r="D410" s="14" t="s">
        <v>21</v>
      </c>
      <c r="E410" s="14" t="s">
        <v>1008</v>
      </c>
      <c r="F410" s="14" t="s">
        <v>1009</v>
      </c>
      <c r="G410" s="13">
        <v>10</v>
      </c>
      <c r="H410" s="14" t="s">
        <v>1010</v>
      </c>
      <c r="I410" s="22" t="s">
        <v>183</v>
      </c>
      <c r="J410" s="23"/>
      <c r="K410" s="23">
        <v>52.5</v>
      </c>
      <c r="L410" s="23">
        <v>79.93999999999998</v>
      </c>
      <c r="M410" s="23">
        <v>81.06000000000002</v>
      </c>
      <c r="N410" s="23">
        <f t="shared" si="27"/>
        <v>80.388</v>
      </c>
      <c r="O410" s="23">
        <f t="shared" si="28"/>
        <v>69.2328</v>
      </c>
      <c r="P410" s="24" t="s">
        <v>377</v>
      </c>
      <c r="Q410" s="13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  <c r="IC410" s="32"/>
      <c r="ID410" s="32"/>
      <c r="IE410" s="32"/>
      <c r="IF410" s="32"/>
      <c r="IG410" s="32"/>
      <c r="IH410" s="32"/>
      <c r="II410" s="32"/>
      <c r="IJ410" s="32"/>
      <c r="IK410" s="32"/>
      <c r="IL410" s="32"/>
      <c r="IM410" s="32"/>
      <c r="IN410" s="32"/>
      <c r="IO410" s="32"/>
      <c r="IP410" s="32"/>
    </row>
    <row r="411" spans="1:250" s="2" customFormat="1" ht="18.75" customHeight="1">
      <c r="A411" s="13">
        <v>408</v>
      </c>
      <c r="B411" s="14" t="s">
        <v>1053</v>
      </c>
      <c r="C411" s="14" t="s">
        <v>1054</v>
      </c>
      <c r="D411" s="14" t="s">
        <v>21</v>
      </c>
      <c r="E411" s="14" t="s">
        <v>1008</v>
      </c>
      <c r="F411" s="14" t="s">
        <v>1009</v>
      </c>
      <c r="G411" s="13">
        <v>10</v>
      </c>
      <c r="H411" s="14" t="s">
        <v>1010</v>
      </c>
      <c r="I411" s="22" t="s">
        <v>451</v>
      </c>
      <c r="J411" s="23"/>
      <c r="K411" s="23">
        <v>50.5</v>
      </c>
      <c r="L411" s="23">
        <v>81.55999999999997</v>
      </c>
      <c r="M411" s="23">
        <v>80.62000000000002</v>
      </c>
      <c r="N411" s="23">
        <f t="shared" si="27"/>
        <v>81.184</v>
      </c>
      <c r="O411" s="23">
        <f t="shared" si="28"/>
        <v>68.91040000000001</v>
      </c>
      <c r="P411" s="24" t="s">
        <v>380</v>
      </c>
      <c r="Q411" s="13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/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/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2"/>
      <c r="FK411" s="32"/>
      <c r="FL411" s="32"/>
      <c r="FM411" s="32"/>
      <c r="FN411" s="32"/>
      <c r="FO411" s="32"/>
      <c r="FP411" s="32"/>
      <c r="FQ411" s="32"/>
      <c r="FR411" s="32"/>
      <c r="FS411" s="32"/>
      <c r="FT411" s="32"/>
      <c r="FU411" s="32"/>
      <c r="FV411" s="32"/>
      <c r="FW411" s="32"/>
      <c r="FX411" s="32"/>
      <c r="FY411" s="32"/>
      <c r="FZ411" s="32"/>
      <c r="GA411" s="32"/>
      <c r="GB411" s="32"/>
      <c r="GC411" s="32"/>
      <c r="GD411" s="32"/>
      <c r="GE411" s="32"/>
      <c r="GF411" s="32"/>
      <c r="GG411" s="32"/>
      <c r="GH411" s="32"/>
      <c r="GI411" s="32"/>
      <c r="GJ411" s="32"/>
      <c r="GK411" s="32"/>
      <c r="GL411" s="32"/>
      <c r="GM411" s="32"/>
      <c r="GN411" s="32"/>
      <c r="GO411" s="32"/>
      <c r="GP411" s="32"/>
      <c r="GQ411" s="32"/>
      <c r="GR411" s="32"/>
      <c r="GS411" s="32"/>
      <c r="GT411" s="32"/>
      <c r="GU411" s="32"/>
      <c r="GV411" s="32"/>
      <c r="GW411" s="32"/>
      <c r="GX411" s="32"/>
      <c r="GY411" s="32"/>
      <c r="GZ411" s="32"/>
      <c r="HA411" s="32"/>
      <c r="HB411" s="32"/>
      <c r="HC411" s="32"/>
      <c r="HD411" s="32"/>
      <c r="HE411" s="32"/>
      <c r="HF411" s="32"/>
      <c r="HG411" s="32"/>
      <c r="HH411" s="32"/>
      <c r="HI411" s="32"/>
      <c r="HJ411" s="32"/>
      <c r="HK411" s="32"/>
      <c r="HL411" s="32"/>
      <c r="HM411" s="32"/>
      <c r="HN411" s="32"/>
      <c r="HO411" s="32"/>
      <c r="HP411" s="32"/>
      <c r="HQ411" s="32"/>
      <c r="HR411" s="32"/>
      <c r="HS411" s="32"/>
      <c r="HT411" s="32"/>
      <c r="HU411" s="32"/>
      <c r="HV411" s="32"/>
      <c r="HW411" s="32"/>
      <c r="HX411" s="32"/>
      <c r="HY411" s="32"/>
      <c r="HZ411" s="32"/>
      <c r="IA411" s="32"/>
      <c r="IB411" s="32"/>
      <c r="IC411" s="32"/>
      <c r="ID411" s="32"/>
      <c r="IE411" s="32"/>
      <c r="IF411" s="32"/>
      <c r="IG411" s="32"/>
      <c r="IH411" s="32"/>
      <c r="II411" s="32"/>
      <c r="IJ411" s="32"/>
      <c r="IK411" s="32"/>
      <c r="IL411" s="32"/>
      <c r="IM411" s="32"/>
      <c r="IN411" s="32"/>
      <c r="IO411" s="32"/>
      <c r="IP411" s="32"/>
    </row>
    <row r="412" spans="1:250" s="2" customFormat="1" ht="18.75" customHeight="1">
      <c r="A412" s="13">
        <v>409</v>
      </c>
      <c r="B412" s="14" t="s">
        <v>1055</v>
      </c>
      <c r="C412" s="14" t="s">
        <v>1056</v>
      </c>
      <c r="D412" s="14" t="s">
        <v>21</v>
      </c>
      <c r="E412" s="14" t="s">
        <v>1008</v>
      </c>
      <c r="F412" s="14" t="s">
        <v>1009</v>
      </c>
      <c r="G412" s="13">
        <v>10</v>
      </c>
      <c r="H412" s="14" t="s">
        <v>1010</v>
      </c>
      <c r="I412" s="22" t="s">
        <v>505</v>
      </c>
      <c r="J412" s="23"/>
      <c r="K412" s="23">
        <v>50</v>
      </c>
      <c r="L412" s="23">
        <v>80.72</v>
      </c>
      <c r="M412" s="23">
        <v>82.22</v>
      </c>
      <c r="N412" s="23">
        <f t="shared" si="27"/>
        <v>81.32</v>
      </c>
      <c r="O412" s="23">
        <f t="shared" si="28"/>
        <v>68.792</v>
      </c>
      <c r="P412" s="24" t="s">
        <v>383</v>
      </c>
      <c r="Q412" s="13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/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/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2"/>
      <c r="FK412" s="32"/>
      <c r="FL412" s="32"/>
      <c r="FM412" s="32"/>
      <c r="FN412" s="32"/>
      <c r="FO412" s="32"/>
      <c r="FP412" s="32"/>
      <c r="FQ412" s="32"/>
      <c r="FR412" s="32"/>
      <c r="FS412" s="32"/>
      <c r="FT412" s="32"/>
      <c r="FU412" s="32"/>
      <c r="FV412" s="32"/>
      <c r="FW412" s="32"/>
      <c r="FX412" s="32"/>
      <c r="FY412" s="32"/>
      <c r="FZ412" s="32"/>
      <c r="GA412" s="32"/>
      <c r="GB412" s="32"/>
      <c r="GC412" s="32"/>
      <c r="GD412" s="32"/>
      <c r="GE412" s="32"/>
      <c r="GF412" s="32"/>
      <c r="GG412" s="32"/>
      <c r="GH412" s="32"/>
      <c r="GI412" s="32"/>
      <c r="GJ412" s="32"/>
      <c r="GK412" s="32"/>
      <c r="GL412" s="32"/>
      <c r="GM412" s="32"/>
      <c r="GN412" s="32"/>
      <c r="GO412" s="32"/>
      <c r="GP412" s="32"/>
      <c r="GQ412" s="32"/>
      <c r="GR412" s="32"/>
      <c r="GS412" s="32"/>
      <c r="GT412" s="32"/>
      <c r="GU412" s="32"/>
      <c r="GV412" s="32"/>
      <c r="GW412" s="32"/>
      <c r="GX412" s="32"/>
      <c r="GY412" s="32"/>
      <c r="GZ412" s="32"/>
      <c r="HA412" s="32"/>
      <c r="HB412" s="32"/>
      <c r="HC412" s="32"/>
      <c r="HD412" s="32"/>
      <c r="HE412" s="32"/>
      <c r="HF412" s="32"/>
      <c r="HG412" s="32"/>
      <c r="HH412" s="32"/>
      <c r="HI412" s="32"/>
      <c r="HJ412" s="32"/>
      <c r="HK412" s="32"/>
      <c r="HL412" s="32"/>
      <c r="HM412" s="32"/>
      <c r="HN412" s="32"/>
      <c r="HO412" s="32"/>
      <c r="HP412" s="32"/>
      <c r="HQ412" s="32"/>
      <c r="HR412" s="32"/>
      <c r="HS412" s="32"/>
      <c r="HT412" s="32"/>
      <c r="HU412" s="32"/>
      <c r="HV412" s="32"/>
      <c r="HW412" s="32"/>
      <c r="HX412" s="32"/>
      <c r="HY412" s="32"/>
      <c r="HZ412" s="32"/>
      <c r="IA412" s="32"/>
      <c r="IB412" s="32"/>
      <c r="IC412" s="32"/>
      <c r="ID412" s="32"/>
      <c r="IE412" s="32"/>
      <c r="IF412" s="32"/>
      <c r="IG412" s="32"/>
      <c r="IH412" s="32"/>
      <c r="II412" s="32"/>
      <c r="IJ412" s="32"/>
      <c r="IK412" s="32"/>
      <c r="IL412" s="32"/>
      <c r="IM412" s="32"/>
      <c r="IN412" s="32"/>
      <c r="IO412" s="32"/>
      <c r="IP412" s="32"/>
    </row>
    <row r="413" spans="1:250" s="2" customFormat="1" ht="18.75" customHeight="1">
      <c r="A413" s="13">
        <v>410</v>
      </c>
      <c r="B413" s="14" t="s">
        <v>1057</v>
      </c>
      <c r="C413" s="14" t="s">
        <v>1058</v>
      </c>
      <c r="D413" s="14" t="s">
        <v>21</v>
      </c>
      <c r="E413" s="14" t="s">
        <v>1008</v>
      </c>
      <c r="F413" s="14" t="s">
        <v>1009</v>
      </c>
      <c r="G413" s="13">
        <v>10</v>
      </c>
      <c r="H413" s="14" t="s">
        <v>1010</v>
      </c>
      <c r="I413" s="22" t="s">
        <v>190</v>
      </c>
      <c r="J413" s="23"/>
      <c r="K413" s="23">
        <v>48.5</v>
      </c>
      <c r="L413" s="23">
        <v>77.82000000000001</v>
      </c>
      <c r="M413" s="23">
        <v>79.88000000000001</v>
      </c>
      <c r="N413" s="23">
        <f t="shared" si="27"/>
        <v>78.644</v>
      </c>
      <c r="O413" s="23">
        <f t="shared" si="28"/>
        <v>66.5864</v>
      </c>
      <c r="P413" s="24" t="s">
        <v>386</v>
      </c>
      <c r="Q413" s="13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/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/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2"/>
      <c r="FK413" s="32"/>
      <c r="FL413" s="32"/>
      <c r="FM413" s="32"/>
      <c r="FN413" s="32"/>
      <c r="FO413" s="32"/>
      <c r="FP413" s="32"/>
      <c r="FQ413" s="32"/>
      <c r="FR413" s="32"/>
      <c r="FS413" s="32"/>
      <c r="FT413" s="32"/>
      <c r="FU413" s="32"/>
      <c r="FV413" s="32"/>
      <c r="FW413" s="32"/>
      <c r="FX413" s="32"/>
      <c r="FY413" s="32"/>
      <c r="FZ413" s="32"/>
      <c r="GA413" s="32"/>
      <c r="GB413" s="32"/>
      <c r="GC413" s="32"/>
      <c r="GD413" s="32"/>
      <c r="GE413" s="32"/>
      <c r="GF413" s="32"/>
      <c r="GG413" s="32"/>
      <c r="GH413" s="32"/>
      <c r="GI413" s="32"/>
      <c r="GJ413" s="32"/>
      <c r="GK413" s="32"/>
      <c r="GL413" s="32"/>
      <c r="GM413" s="32"/>
      <c r="GN413" s="32"/>
      <c r="GO413" s="32"/>
      <c r="GP413" s="32"/>
      <c r="GQ413" s="32"/>
      <c r="GR413" s="32"/>
      <c r="GS413" s="32"/>
      <c r="GT413" s="32"/>
      <c r="GU413" s="32"/>
      <c r="GV413" s="32"/>
      <c r="GW413" s="32"/>
      <c r="GX413" s="32"/>
      <c r="GY413" s="32"/>
      <c r="GZ413" s="32"/>
      <c r="HA413" s="32"/>
      <c r="HB413" s="32"/>
      <c r="HC413" s="32"/>
      <c r="HD413" s="32"/>
      <c r="HE413" s="32"/>
      <c r="HF413" s="32"/>
      <c r="HG413" s="32"/>
      <c r="HH413" s="32"/>
      <c r="HI413" s="32"/>
      <c r="HJ413" s="32"/>
      <c r="HK413" s="32"/>
      <c r="HL413" s="32"/>
      <c r="HM413" s="32"/>
      <c r="HN413" s="32"/>
      <c r="HO413" s="32"/>
      <c r="HP413" s="32"/>
      <c r="HQ413" s="32"/>
      <c r="HR413" s="32"/>
      <c r="HS413" s="32"/>
      <c r="HT413" s="32"/>
      <c r="HU413" s="32"/>
      <c r="HV413" s="32"/>
      <c r="HW413" s="32"/>
      <c r="HX413" s="32"/>
      <c r="HY413" s="32"/>
      <c r="HZ413" s="32"/>
      <c r="IA413" s="32"/>
      <c r="IB413" s="32"/>
      <c r="IC413" s="32"/>
      <c r="ID413" s="32"/>
      <c r="IE413" s="32"/>
      <c r="IF413" s="32"/>
      <c r="IG413" s="32"/>
      <c r="IH413" s="32"/>
      <c r="II413" s="32"/>
      <c r="IJ413" s="32"/>
      <c r="IK413" s="32"/>
      <c r="IL413" s="32"/>
      <c r="IM413" s="32"/>
      <c r="IN413" s="32"/>
      <c r="IO413" s="32"/>
      <c r="IP413" s="32"/>
    </row>
    <row r="414" spans="1:250" s="2" customFormat="1" ht="18.75" customHeight="1">
      <c r="A414" s="13">
        <v>411</v>
      </c>
      <c r="B414" s="14" t="s">
        <v>1059</v>
      </c>
      <c r="C414" s="14" t="s">
        <v>1060</v>
      </c>
      <c r="D414" s="14" t="s">
        <v>21</v>
      </c>
      <c r="E414" s="14" t="s">
        <v>1008</v>
      </c>
      <c r="F414" s="14" t="s">
        <v>1009</v>
      </c>
      <c r="G414" s="13">
        <v>10</v>
      </c>
      <c r="H414" s="14" t="s">
        <v>1010</v>
      </c>
      <c r="I414" s="22" t="s">
        <v>190</v>
      </c>
      <c r="J414" s="23"/>
      <c r="K414" s="23">
        <v>48.5</v>
      </c>
      <c r="L414" s="23">
        <v>75.34</v>
      </c>
      <c r="M414" s="23">
        <v>80.90000000000002</v>
      </c>
      <c r="N414" s="23">
        <f t="shared" si="27"/>
        <v>77.56400000000001</v>
      </c>
      <c r="O414" s="23">
        <f t="shared" si="28"/>
        <v>65.9384</v>
      </c>
      <c r="P414" s="24" t="s">
        <v>389</v>
      </c>
      <c r="Q414" s="13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/>
      <c r="DY414" s="32"/>
      <c r="DZ414" s="32"/>
      <c r="EA414" s="32"/>
      <c r="EB414" s="32"/>
      <c r="EC414" s="32"/>
      <c r="ED414" s="32"/>
      <c r="EE414" s="32"/>
      <c r="EF414" s="32"/>
      <c r="EG414" s="32"/>
      <c r="EH414" s="32"/>
      <c r="EI414" s="32"/>
      <c r="EJ414" s="32"/>
      <c r="EK414" s="32"/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32"/>
      <c r="EX414" s="32"/>
      <c r="EY414" s="32"/>
      <c r="EZ414" s="32"/>
      <c r="FA414" s="32"/>
      <c r="FB414" s="32"/>
      <c r="FC414" s="32"/>
      <c r="FD414" s="32"/>
      <c r="FE414" s="32"/>
      <c r="FF414" s="32"/>
      <c r="FG414" s="32"/>
      <c r="FH414" s="32"/>
      <c r="FI414" s="32"/>
      <c r="FJ414" s="32"/>
      <c r="FK414" s="32"/>
      <c r="FL414" s="32"/>
      <c r="FM414" s="32"/>
      <c r="FN414" s="32"/>
      <c r="FO414" s="32"/>
      <c r="FP414" s="32"/>
      <c r="FQ414" s="32"/>
      <c r="FR414" s="32"/>
      <c r="FS414" s="32"/>
      <c r="FT414" s="32"/>
      <c r="FU414" s="32"/>
      <c r="FV414" s="32"/>
      <c r="FW414" s="32"/>
      <c r="FX414" s="32"/>
      <c r="FY414" s="32"/>
      <c r="FZ414" s="32"/>
      <c r="GA414" s="32"/>
      <c r="GB414" s="32"/>
      <c r="GC414" s="32"/>
      <c r="GD414" s="32"/>
      <c r="GE414" s="32"/>
      <c r="GF414" s="32"/>
      <c r="GG414" s="32"/>
      <c r="GH414" s="32"/>
      <c r="GI414" s="32"/>
      <c r="GJ414" s="32"/>
      <c r="GK414" s="32"/>
      <c r="GL414" s="32"/>
      <c r="GM414" s="32"/>
      <c r="GN414" s="32"/>
      <c r="GO414" s="32"/>
      <c r="GP414" s="32"/>
      <c r="GQ414" s="32"/>
      <c r="GR414" s="32"/>
      <c r="GS414" s="32"/>
      <c r="GT414" s="32"/>
      <c r="GU414" s="32"/>
      <c r="GV414" s="32"/>
      <c r="GW414" s="32"/>
      <c r="GX414" s="32"/>
      <c r="GY414" s="32"/>
      <c r="GZ414" s="32"/>
      <c r="HA414" s="32"/>
      <c r="HB414" s="32"/>
      <c r="HC414" s="32"/>
      <c r="HD414" s="32"/>
      <c r="HE414" s="32"/>
      <c r="HF414" s="32"/>
      <c r="HG414" s="32"/>
      <c r="HH414" s="32"/>
      <c r="HI414" s="32"/>
      <c r="HJ414" s="32"/>
      <c r="HK414" s="32"/>
      <c r="HL414" s="32"/>
      <c r="HM414" s="32"/>
      <c r="HN414" s="32"/>
      <c r="HO414" s="32"/>
      <c r="HP414" s="32"/>
      <c r="HQ414" s="32"/>
      <c r="HR414" s="32"/>
      <c r="HS414" s="32"/>
      <c r="HT414" s="32"/>
      <c r="HU414" s="32"/>
      <c r="HV414" s="32"/>
      <c r="HW414" s="32"/>
      <c r="HX414" s="32"/>
      <c r="HY414" s="32"/>
      <c r="HZ414" s="32"/>
      <c r="IA414" s="32"/>
      <c r="IB414" s="32"/>
      <c r="IC414" s="32"/>
      <c r="ID414" s="32"/>
      <c r="IE414" s="32"/>
      <c r="IF414" s="32"/>
      <c r="IG414" s="32"/>
      <c r="IH414" s="32"/>
      <c r="II414" s="32"/>
      <c r="IJ414" s="32"/>
      <c r="IK414" s="32"/>
      <c r="IL414" s="32"/>
      <c r="IM414" s="32"/>
      <c r="IN414" s="32"/>
      <c r="IO414" s="32"/>
      <c r="IP414" s="32"/>
    </row>
    <row r="415" spans="1:250" s="2" customFormat="1" ht="18.75" customHeight="1">
      <c r="A415" s="13">
        <v>412</v>
      </c>
      <c r="B415" s="14" t="s">
        <v>1061</v>
      </c>
      <c r="C415" s="14" t="s">
        <v>1062</v>
      </c>
      <c r="D415" s="14" t="s">
        <v>21</v>
      </c>
      <c r="E415" s="14" t="s">
        <v>1008</v>
      </c>
      <c r="F415" s="14" t="s">
        <v>1009</v>
      </c>
      <c r="G415" s="13">
        <v>10</v>
      </c>
      <c r="H415" s="14" t="s">
        <v>1010</v>
      </c>
      <c r="I415" s="22" t="s">
        <v>146</v>
      </c>
      <c r="J415" s="23"/>
      <c r="K415" s="23">
        <v>53.5</v>
      </c>
      <c r="L415" s="22" t="s">
        <v>72</v>
      </c>
      <c r="M415" s="22" t="s">
        <v>72</v>
      </c>
      <c r="N415" s="22" t="str">
        <f>L415</f>
        <v>缺考</v>
      </c>
      <c r="O415" s="23">
        <f>K415*0.5</f>
        <v>26.75</v>
      </c>
      <c r="P415" s="26"/>
      <c r="Q415" s="13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/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2"/>
      <c r="FK415" s="32"/>
      <c r="FL415" s="32"/>
      <c r="FM415" s="32"/>
      <c r="FN415" s="32"/>
      <c r="FO415" s="32"/>
      <c r="FP415" s="32"/>
      <c r="FQ415" s="32"/>
      <c r="FR415" s="32"/>
      <c r="FS415" s="32"/>
      <c r="FT415" s="32"/>
      <c r="FU415" s="32"/>
      <c r="FV415" s="32"/>
      <c r="FW415" s="32"/>
      <c r="FX415" s="32"/>
      <c r="FY415" s="32"/>
      <c r="FZ415" s="32"/>
      <c r="GA415" s="32"/>
      <c r="GB415" s="32"/>
      <c r="GC415" s="32"/>
      <c r="GD415" s="32"/>
      <c r="GE415" s="32"/>
      <c r="GF415" s="32"/>
      <c r="GG415" s="32"/>
      <c r="GH415" s="32"/>
      <c r="GI415" s="32"/>
      <c r="GJ415" s="32"/>
      <c r="GK415" s="32"/>
      <c r="GL415" s="32"/>
      <c r="GM415" s="32"/>
      <c r="GN415" s="32"/>
      <c r="GO415" s="32"/>
      <c r="GP415" s="32"/>
      <c r="GQ415" s="32"/>
      <c r="GR415" s="32"/>
      <c r="GS415" s="32"/>
      <c r="GT415" s="32"/>
      <c r="GU415" s="32"/>
      <c r="GV415" s="32"/>
      <c r="GW415" s="32"/>
      <c r="GX415" s="32"/>
      <c r="GY415" s="32"/>
      <c r="GZ415" s="32"/>
      <c r="HA415" s="32"/>
      <c r="HB415" s="32"/>
      <c r="HC415" s="32"/>
      <c r="HD415" s="32"/>
      <c r="HE415" s="32"/>
      <c r="HF415" s="32"/>
      <c r="HG415" s="32"/>
      <c r="HH415" s="32"/>
      <c r="HI415" s="32"/>
      <c r="HJ415" s="32"/>
      <c r="HK415" s="32"/>
      <c r="HL415" s="32"/>
      <c r="HM415" s="32"/>
      <c r="HN415" s="32"/>
      <c r="HO415" s="32"/>
      <c r="HP415" s="32"/>
      <c r="HQ415" s="32"/>
      <c r="HR415" s="32"/>
      <c r="HS415" s="32"/>
      <c r="HT415" s="32"/>
      <c r="HU415" s="32"/>
      <c r="HV415" s="32"/>
      <c r="HW415" s="32"/>
      <c r="HX415" s="32"/>
      <c r="HY415" s="32"/>
      <c r="HZ415" s="32"/>
      <c r="IA415" s="32"/>
      <c r="IB415" s="32"/>
      <c r="IC415" s="32"/>
      <c r="ID415" s="32"/>
      <c r="IE415" s="32"/>
      <c r="IF415" s="32"/>
      <c r="IG415" s="32"/>
      <c r="IH415" s="32"/>
      <c r="II415" s="32"/>
      <c r="IJ415" s="32"/>
      <c r="IK415" s="32"/>
      <c r="IL415" s="32"/>
      <c r="IM415" s="32"/>
      <c r="IN415" s="32"/>
      <c r="IO415" s="32"/>
      <c r="IP415" s="32"/>
    </row>
    <row r="416" spans="1:250" s="2" customFormat="1" ht="18.75" customHeight="1">
      <c r="A416" s="13">
        <v>413</v>
      </c>
      <c r="B416" s="14" t="s">
        <v>1063</v>
      </c>
      <c r="C416" s="14" t="s">
        <v>1064</v>
      </c>
      <c r="D416" s="14" t="s">
        <v>21</v>
      </c>
      <c r="E416" s="14" t="s">
        <v>1008</v>
      </c>
      <c r="F416" s="14" t="s">
        <v>1009</v>
      </c>
      <c r="G416" s="13">
        <v>10</v>
      </c>
      <c r="H416" s="14" t="s">
        <v>1010</v>
      </c>
      <c r="I416" s="22" t="s">
        <v>451</v>
      </c>
      <c r="J416" s="23"/>
      <c r="K416" s="23">
        <v>50.5</v>
      </c>
      <c r="L416" s="22" t="s">
        <v>72</v>
      </c>
      <c r="M416" s="22" t="s">
        <v>72</v>
      </c>
      <c r="N416" s="22" t="str">
        <f>L416</f>
        <v>缺考</v>
      </c>
      <c r="O416" s="23">
        <f>K416*0.5</f>
        <v>25.25</v>
      </c>
      <c r="P416" s="26"/>
      <c r="Q416" s="13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/>
      <c r="DY416" s="32"/>
      <c r="DZ416" s="32"/>
      <c r="EA416" s="32"/>
      <c r="EB416" s="32"/>
      <c r="EC416" s="32"/>
      <c r="ED416" s="32"/>
      <c r="EE416" s="32"/>
      <c r="EF416" s="32"/>
      <c r="EG416" s="32"/>
      <c r="EH416" s="32"/>
      <c r="EI416" s="32"/>
      <c r="EJ416" s="32"/>
      <c r="EK416" s="32"/>
      <c r="EL416" s="32"/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32"/>
      <c r="EX416" s="32"/>
      <c r="EY416" s="32"/>
      <c r="EZ416" s="32"/>
      <c r="FA416" s="32"/>
      <c r="FB416" s="32"/>
      <c r="FC416" s="32"/>
      <c r="FD416" s="32"/>
      <c r="FE416" s="32"/>
      <c r="FF416" s="32"/>
      <c r="FG416" s="32"/>
      <c r="FH416" s="32"/>
      <c r="FI416" s="32"/>
      <c r="FJ416" s="32"/>
      <c r="FK416" s="32"/>
      <c r="FL416" s="32"/>
      <c r="FM416" s="32"/>
      <c r="FN416" s="32"/>
      <c r="FO416" s="32"/>
      <c r="FP416" s="32"/>
      <c r="FQ416" s="32"/>
      <c r="FR416" s="32"/>
      <c r="FS416" s="32"/>
      <c r="FT416" s="32"/>
      <c r="FU416" s="32"/>
      <c r="FV416" s="32"/>
      <c r="FW416" s="32"/>
      <c r="FX416" s="32"/>
      <c r="FY416" s="32"/>
      <c r="FZ416" s="32"/>
      <c r="GA416" s="32"/>
      <c r="GB416" s="32"/>
      <c r="GC416" s="32"/>
      <c r="GD416" s="32"/>
      <c r="GE416" s="32"/>
      <c r="GF416" s="32"/>
      <c r="GG416" s="32"/>
      <c r="GH416" s="32"/>
      <c r="GI416" s="32"/>
      <c r="GJ416" s="32"/>
      <c r="GK416" s="32"/>
      <c r="GL416" s="32"/>
      <c r="GM416" s="32"/>
      <c r="GN416" s="32"/>
      <c r="GO416" s="32"/>
      <c r="GP416" s="32"/>
      <c r="GQ416" s="32"/>
      <c r="GR416" s="32"/>
      <c r="GS416" s="32"/>
      <c r="GT416" s="32"/>
      <c r="GU416" s="32"/>
      <c r="GV416" s="32"/>
      <c r="GW416" s="32"/>
      <c r="GX416" s="32"/>
      <c r="GY416" s="32"/>
      <c r="GZ416" s="32"/>
      <c r="HA416" s="32"/>
      <c r="HB416" s="32"/>
      <c r="HC416" s="32"/>
      <c r="HD416" s="32"/>
      <c r="HE416" s="32"/>
      <c r="HF416" s="32"/>
      <c r="HG416" s="32"/>
      <c r="HH416" s="32"/>
      <c r="HI416" s="32"/>
      <c r="HJ416" s="32"/>
      <c r="HK416" s="32"/>
      <c r="HL416" s="32"/>
      <c r="HM416" s="32"/>
      <c r="HN416" s="32"/>
      <c r="HO416" s="32"/>
      <c r="HP416" s="32"/>
      <c r="HQ416" s="32"/>
      <c r="HR416" s="32"/>
      <c r="HS416" s="32"/>
      <c r="HT416" s="32"/>
      <c r="HU416" s="32"/>
      <c r="HV416" s="32"/>
      <c r="HW416" s="32"/>
      <c r="HX416" s="32"/>
      <c r="HY416" s="32"/>
      <c r="HZ416" s="32"/>
      <c r="IA416" s="32"/>
      <c r="IB416" s="32"/>
      <c r="IC416" s="32"/>
      <c r="ID416" s="32"/>
      <c r="IE416" s="32"/>
      <c r="IF416" s="32"/>
      <c r="IG416" s="32"/>
      <c r="IH416" s="32"/>
      <c r="II416" s="32"/>
      <c r="IJ416" s="32"/>
      <c r="IK416" s="32"/>
      <c r="IL416" s="32"/>
      <c r="IM416" s="32"/>
      <c r="IN416" s="32"/>
      <c r="IO416" s="32"/>
      <c r="IP416" s="32"/>
    </row>
    <row r="417" spans="1:250" s="2" customFormat="1" ht="18.75" customHeight="1">
      <c r="A417" s="13">
        <v>414</v>
      </c>
      <c r="B417" s="14" t="s">
        <v>1065</v>
      </c>
      <c r="C417" s="14" t="s">
        <v>1066</v>
      </c>
      <c r="D417" s="14" t="s">
        <v>41</v>
      </c>
      <c r="E417" s="14" t="s">
        <v>1008</v>
      </c>
      <c r="F417" s="14" t="s">
        <v>1067</v>
      </c>
      <c r="G417" s="13">
        <v>2</v>
      </c>
      <c r="H417" s="14" t="s">
        <v>1068</v>
      </c>
      <c r="I417" s="22" t="s">
        <v>826</v>
      </c>
      <c r="J417" s="23"/>
      <c r="K417" s="23">
        <v>57</v>
      </c>
      <c r="L417" s="23">
        <v>87.04</v>
      </c>
      <c r="M417" s="23">
        <v>73.75</v>
      </c>
      <c r="N417" s="23">
        <f aca="true" t="shared" si="29" ref="N417:N436">L417*0.6+M417*0.4</f>
        <v>81.724</v>
      </c>
      <c r="O417" s="23">
        <f aca="true" t="shared" si="30" ref="O417:O436">K417*0.4+N417*0.6</f>
        <v>71.8344</v>
      </c>
      <c r="P417" s="24" t="s">
        <v>26</v>
      </c>
      <c r="Q417" s="13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/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/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/>
      <c r="EY417" s="32"/>
      <c r="EZ417" s="32"/>
      <c r="FA417" s="32"/>
      <c r="FB417" s="32"/>
      <c r="FC417" s="32"/>
      <c r="FD417" s="32"/>
      <c r="FE417" s="32"/>
      <c r="FF417" s="32"/>
      <c r="FG417" s="32"/>
      <c r="FH417" s="32"/>
      <c r="FI417" s="32"/>
      <c r="FJ417" s="32"/>
      <c r="FK417" s="32"/>
      <c r="FL417" s="32"/>
      <c r="FM417" s="32"/>
      <c r="FN417" s="32"/>
      <c r="FO417" s="32"/>
      <c r="FP417" s="32"/>
      <c r="FQ417" s="32"/>
      <c r="FR417" s="32"/>
      <c r="FS417" s="32"/>
      <c r="FT417" s="32"/>
      <c r="FU417" s="32"/>
      <c r="FV417" s="32"/>
      <c r="FW417" s="32"/>
      <c r="FX417" s="32"/>
      <c r="FY417" s="32"/>
      <c r="FZ417" s="32"/>
      <c r="GA417" s="32"/>
      <c r="GB417" s="32"/>
      <c r="GC417" s="32"/>
      <c r="GD417" s="32"/>
      <c r="GE417" s="32"/>
      <c r="GF417" s="32"/>
      <c r="GG417" s="32"/>
      <c r="GH417" s="32"/>
      <c r="GI417" s="32"/>
      <c r="GJ417" s="32"/>
      <c r="GK417" s="32"/>
      <c r="GL417" s="32"/>
      <c r="GM417" s="32"/>
      <c r="GN417" s="32"/>
      <c r="GO417" s="32"/>
      <c r="GP417" s="32"/>
      <c r="GQ417" s="32"/>
      <c r="GR417" s="32"/>
      <c r="GS417" s="32"/>
      <c r="GT417" s="32"/>
      <c r="GU417" s="32"/>
      <c r="GV417" s="32"/>
      <c r="GW417" s="32"/>
      <c r="GX417" s="32"/>
      <c r="GY417" s="32"/>
      <c r="GZ417" s="32"/>
      <c r="HA417" s="32"/>
      <c r="HB417" s="32"/>
      <c r="HC417" s="32"/>
      <c r="HD417" s="32"/>
      <c r="HE417" s="32"/>
      <c r="HF417" s="32"/>
      <c r="HG417" s="32"/>
      <c r="HH417" s="32"/>
      <c r="HI417" s="32"/>
      <c r="HJ417" s="32"/>
      <c r="HK417" s="32"/>
      <c r="HL417" s="32"/>
      <c r="HM417" s="32"/>
      <c r="HN417" s="32"/>
      <c r="HO417" s="32"/>
      <c r="HP417" s="32"/>
      <c r="HQ417" s="32"/>
      <c r="HR417" s="32"/>
      <c r="HS417" s="32"/>
      <c r="HT417" s="32"/>
      <c r="HU417" s="32"/>
      <c r="HV417" s="32"/>
      <c r="HW417" s="32"/>
      <c r="HX417" s="32"/>
      <c r="HY417" s="32"/>
      <c r="HZ417" s="32"/>
      <c r="IA417" s="32"/>
      <c r="IB417" s="32"/>
      <c r="IC417" s="32"/>
      <c r="ID417" s="32"/>
      <c r="IE417" s="32"/>
      <c r="IF417" s="32"/>
      <c r="IG417" s="32"/>
      <c r="IH417" s="32"/>
      <c r="II417" s="32"/>
      <c r="IJ417" s="32"/>
      <c r="IK417" s="32"/>
      <c r="IL417" s="32"/>
      <c r="IM417" s="32"/>
      <c r="IN417" s="32"/>
      <c r="IO417" s="32"/>
      <c r="IP417" s="32"/>
    </row>
    <row r="418" spans="1:250" s="2" customFormat="1" ht="18.75" customHeight="1">
      <c r="A418" s="13">
        <v>415</v>
      </c>
      <c r="B418" s="14" t="s">
        <v>1069</v>
      </c>
      <c r="C418" s="14" t="s">
        <v>1070</v>
      </c>
      <c r="D418" s="14" t="s">
        <v>21</v>
      </c>
      <c r="E418" s="14" t="s">
        <v>1008</v>
      </c>
      <c r="F418" s="14" t="s">
        <v>1067</v>
      </c>
      <c r="G418" s="13">
        <v>2</v>
      </c>
      <c r="H418" s="14" t="s">
        <v>1068</v>
      </c>
      <c r="I418" s="22" t="s">
        <v>953</v>
      </c>
      <c r="J418" s="23"/>
      <c r="K418" s="23">
        <v>46.5</v>
      </c>
      <c r="L418" s="23">
        <v>87.48</v>
      </c>
      <c r="M418" s="23">
        <v>64.18</v>
      </c>
      <c r="N418" s="23">
        <f t="shared" si="29"/>
        <v>78.16</v>
      </c>
      <c r="O418" s="23">
        <f t="shared" si="30"/>
        <v>65.496</v>
      </c>
      <c r="P418" s="29" t="s">
        <v>30</v>
      </c>
      <c r="Q418" s="37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2"/>
      <c r="FK418" s="32"/>
      <c r="FL418" s="32"/>
      <c r="FM418" s="32"/>
      <c r="FN418" s="32"/>
      <c r="FO418" s="32"/>
      <c r="FP418" s="32"/>
      <c r="FQ418" s="32"/>
      <c r="FR418" s="32"/>
      <c r="FS418" s="32"/>
      <c r="FT418" s="32"/>
      <c r="FU418" s="32"/>
      <c r="FV418" s="32"/>
      <c r="FW418" s="32"/>
      <c r="FX418" s="32"/>
      <c r="FY418" s="32"/>
      <c r="FZ418" s="32"/>
      <c r="GA418" s="32"/>
      <c r="GB418" s="32"/>
      <c r="GC418" s="32"/>
      <c r="GD418" s="32"/>
      <c r="GE418" s="32"/>
      <c r="GF418" s="32"/>
      <c r="GG418" s="32"/>
      <c r="GH418" s="32"/>
      <c r="GI418" s="32"/>
      <c r="GJ418" s="32"/>
      <c r="GK418" s="32"/>
      <c r="GL418" s="32"/>
      <c r="GM418" s="32"/>
      <c r="GN418" s="32"/>
      <c r="GO418" s="32"/>
      <c r="GP418" s="32"/>
      <c r="GQ418" s="32"/>
      <c r="GR418" s="32"/>
      <c r="GS418" s="32"/>
      <c r="GT418" s="32"/>
      <c r="GU418" s="32"/>
      <c r="GV418" s="32"/>
      <c r="GW418" s="32"/>
      <c r="GX418" s="32"/>
      <c r="GY418" s="32"/>
      <c r="GZ418" s="32"/>
      <c r="HA418" s="32"/>
      <c r="HB418" s="32"/>
      <c r="HC418" s="32"/>
      <c r="HD418" s="32"/>
      <c r="HE418" s="32"/>
      <c r="HF418" s="32"/>
      <c r="HG418" s="32"/>
      <c r="HH418" s="32"/>
      <c r="HI418" s="32"/>
      <c r="HJ418" s="32"/>
      <c r="HK418" s="32"/>
      <c r="HL418" s="32"/>
      <c r="HM418" s="32"/>
      <c r="HN418" s="32"/>
      <c r="HO418" s="32"/>
      <c r="HP418" s="32"/>
      <c r="HQ418" s="32"/>
      <c r="HR418" s="32"/>
      <c r="HS418" s="32"/>
      <c r="HT418" s="32"/>
      <c r="HU418" s="32"/>
      <c r="HV418" s="32"/>
      <c r="HW418" s="32"/>
      <c r="HX418" s="32"/>
      <c r="HY418" s="32"/>
      <c r="HZ418" s="32"/>
      <c r="IA418" s="32"/>
      <c r="IB418" s="32"/>
      <c r="IC418" s="32"/>
      <c r="ID418" s="32"/>
      <c r="IE418" s="32"/>
      <c r="IF418" s="32"/>
      <c r="IG418" s="32"/>
      <c r="IH418" s="32"/>
      <c r="II418" s="32"/>
      <c r="IJ418" s="32"/>
      <c r="IK418" s="32"/>
      <c r="IL418" s="32"/>
      <c r="IM418" s="32"/>
      <c r="IN418" s="32"/>
      <c r="IO418" s="32"/>
      <c r="IP418" s="32"/>
    </row>
    <row r="419" spans="1:250" s="2" customFormat="1" ht="18.75" customHeight="1">
      <c r="A419" s="13">
        <v>416</v>
      </c>
      <c r="B419" s="14" t="s">
        <v>1071</v>
      </c>
      <c r="C419" s="14" t="s">
        <v>1072</v>
      </c>
      <c r="D419" s="14" t="s">
        <v>21</v>
      </c>
      <c r="E419" s="14" t="s">
        <v>1008</v>
      </c>
      <c r="F419" s="14" t="s">
        <v>1073</v>
      </c>
      <c r="G419" s="13">
        <v>6</v>
      </c>
      <c r="H419" s="14" t="s">
        <v>1074</v>
      </c>
      <c r="I419" s="22" t="s">
        <v>121</v>
      </c>
      <c r="J419" s="23"/>
      <c r="K419" s="23">
        <v>72</v>
      </c>
      <c r="L419" s="23">
        <v>88.2</v>
      </c>
      <c r="M419" s="23">
        <v>93.1</v>
      </c>
      <c r="N419" s="23">
        <f t="shared" si="29"/>
        <v>90.16</v>
      </c>
      <c r="O419" s="23">
        <f t="shared" si="30"/>
        <v>82.896</v>
      </c>
      <c r="P419" s="24" t="s">
        <v>26</v>
      </c>
      <c r="Q419" s="13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/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/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/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2"/>
      <c r="FK419" s="32"/>
      <c r="FL419" s="32"/>
      <c r="FM419" s="32"/>
      <c r="FN419" s="32"/>
      <c r="FO419" s="32"/>
      <c r="FP419" s="32"/>
      <c r="FQ419" s="32"/>
      <c r="FR419" s="32"/>
      <c r="FS419" s="32"/>
      <c r="FT419" s="32"/>
      <c r="FU419" s="32"/>
      <c r="FV419" s="32"/>
      <c r="FW419" s="32"/>
      <c r="FX419" s="32"/>
      <c r="FY419" s="32"/>
      <c r="FZ419" s="32"/>
      <c r="GA419" s="32"/>
      <c r="GB419" s="32"/>
      <c r="GC419" s="32"/>
      <c r="GD419" s="32"/>
      <c r="GE419" s="32"/>
      <c r="GF419" s="32"/>
      <c r="GG419" s="32"/>
      <c r="GH419" s="32"/>
      <c r="GI419" s="32"/>
      <c r="GJ419" s="32"/>
      <c r="GK419" s="32"/>
      <c r="GL419" s="32"/>
      <c r="GM419" s="32"/>
      <c r="GN419" s="32"/>
      <c r="GO419" s="32"/>
      <c r="GP419" s="32"/>
      <c r="GQ419" s="32"/>
      <c r="GR419" s="32"/>
      <c r="GS419" s="32"/>
      <c r="GT419" s="32"/>
      <c r="GU419" s="32"/>
      <c r="GV419" s="32"/>
      <c r="GW419" s="32"/>
      <c r="GX419" s="32"/>
      <c r="GY419" s="32"/>
      <c r="GZ419" s="32"/>
      <c r="HA419" s="32"/>
      <c r="HB419" s="32"/>
      <c r="HC419" s="32"/>
      <c r="HD419" s="32"/>
      <c r="HE419" s="32"/>
      <c r="HF419" s="32"/>
      <c r="HG419" s="32"/>
      <c r="HH419" s="32"/>
      <c r="HI419" s="32"/>
      <c r="HJ419" s="32"/>
      <c r="HK419" s="32"/>
      <c r="HL419" s="32"/>
      <c r="HM419" s="32"/>
      <c r="HN419" s="32"/>
      <c r="HO419" s="32"/>
      <c r="HP419" s="32"/>
      <c r="HQ419" s="32"/>
      <c r="HR419" s="32"/>
      <c r="HS419" s="32"/>
      <c r="HT419" s="32"/>
      <c r="HU419" s="32"/>
      <c r="HV419" s="32"/>
      <c r="HW419" s="32"/>
      <c r="HX419" s="32"/>
      <c r="HY419" s="32"/>
      <c r="HZ419" s="32"/>
      <c r="IA419" s="32"/>
      <c r="IB419" s="32"/>
      <c r="IC419" s="32"/>
      <c r="ID419" s="32"/>
      <c r="IE419" s="32"/>
      <c r="IF419" s="32"/>
      <c r="IG419" s="32"/>
      <c r="IH419" s="32"/>
      <c r="II419" s="32"/>
      <c r="IJ419" s="32"/>
      <c r="IK419" s="32"/>
      <c r="IL419" s="32"/>
      <c r="IM419" s="32"/>
      <c r="IN419" s="32"/>
      <c r="IO419" s="32"/>
      <c r="IP419" s="32"/>
    </row>
    <row r="420" spans="1:250" s="2" customFormat="1" ht="18.75" customHeight="1">
      <c r="A420" s="13">
        <v>417</v>
      </c>
      <c r="B420" s="14" t="s">
        <v>1075</v>
      </c>
      <c r="C420" s="14" t="s">
        <v>1076</v>
      </c>
      <c r="D420" s="14" t="s">
        <v>21</v>
      </c>
      <c r="E420" s="14" t="s">
        <v>1008</v>
      </c>
      <c r="F420" s="14" t="s">
        <v>1073</v>
      </c>
      <c r="G420" s="13">
        <v>6</v>
      </c>
      <c r="H420" s="14" t="s">
        <v>1074</v>
      </c>
      <c r="I420" s="22" t="s">
        <v>90</v>
      </c>
      <c r="J420" s="23"/>
      <c r="K420" s="23">
        <v>67.5</v>
      </c>
      <c r="L420" s="23">
        <v>88.6</v>
      </c>
      <c r="M420" s="23">
        <v>91.1</v>
      </c>
      <c r="N420" s="23">
        <f t="shared" si="29"/>
        <v>89.6</v>
      </c>
      <c r="O420" s="23">
        <f t="shared" si="30"/>
        <v>80.75999999999999</v>
      </c>
      <c r="P420" s="24" t="s">
        <v>30</v>
      </c>
      <c r="Q420" s="13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/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/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/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2"/>
      <c r="FK420" s="32"/>
      <c r="FL420" s="32"/>
      <c r="FM420" s="32"/>
      <c r="FN420" s="32"/>
      <c r="FO420" s="32"/>
      <c r="FP420" s="32"/>
      <c r="FQ420" s="32"/>
      <c r="FR420" s="32"/>
      <c r="FS420" s="32"/>
      <c r="FT420" s="32"/>
      <c r="FU420" s="32"/>
      <c r="FV420" s="32"/>
      <c r="FW420" s="32"/>
      <c r="FX420" s="32"/>
      <c r="FY420" s="32"/>
      <c r="FZ420" s="32"/>
      <c r="GA420" s="32"/>
      <c r="GB420" s="32"/>
      <c r="GC420" s="32"/>
      <c r="GD420" s="32"/>
      <c r="GE420" s="32"/>
      <c r="GF420" s="32"/>
      <c r="GG420" s="32"/>
      <c r="GH420" s="32"/>
      <c r="GI420" s="32"/>
      <c r="GJ420" s="32"/>
      <c r="GK420" s="32"/>
      <c r="GL420" s="32"/>
      <c r="GM420" s="32"/>
      <c r="GN420" s="32"/>
      <c r="GO420" s="32"/>
      <c r="GP420" s="32"/>
      <c r="GQ420" s="32"/>
      <c r="GR420" s="32"/>
      <c r="GS420" s="32"/>
      <c r="GT420" s="32"/>
      <c r="GU420" s="32"/>
      <c r="GV420" s="32"/>
      <c r="GW420" s="32"/>
      <c r="GX420" s="32"/>
      <c r="GY420" s="32"/>
      <c r="GZ420" s="32"/>
      <c r="HA420" s="32"/>
      <c r="HB420" s="32"/>
      <c r="HC420" s="32"/>
      <c r="HD420" s="32"/>
      <c r="HE420" s="32"/>
      <c r="HF420" s="32"/>
      <c r="HG420" s="32"/>
      <c r="HH420" s="32"/>
      <c r="HI420" s="32"/>
      <c r="HJ420" s="32"/>
      <c r="HK420" s="32"/>
      <c r="HL420" s="32"/>
      <c r="HM420" s="32"/>
      <c r="HN420" s="32"/>
      <c r="HO420" s="32"/>
      <c r="HP420" s="32"/>
      <c r="HQ420" s="32"/>
      <c r="HR420" s="32"/>
      <c r="HS420" s="32"/>
      <c r="HT420" s="32"/>
      <c r="HU420" s="32"/>
      <c r="HV420" s="32"/>
      <c r="HW420" s="32"/>
      <c r="HX420" s="32"/>
      <c r="HY420" s="32"/>
      <c r="HZ420" s="32"/>
      <c r="IA420" s="32"/>
      <c r="IB420" s="32"/>
      <c r="IC420" s="32"/>
      <c r="ID420" s="32"/>
      <c r="IE420" s="32"/>
      <c r="IF420" s="32"/>
      <c r="IG420" s="32"/>
      <c r="IH420" s="32"/>
      <c r="II420" s="32"/>
      <c r="IJ420" s="32"/>
      <c r="IK420" s="32"/>
      <c r="IL420" s="32"/>
      <c r="IM420" s="32"/>
      <c r="IN420" s="32"/>
      <c r="IO420" s="32"/>
      <c r="IP420" s="32"/>
    </row>
    <row r="421" spans="1:250" s="2" customFormat="1" ht="18.75" customHeight="1">
      <c r="A421" s="13">
        <v>418</v>
      </c>
      <c r="B421" s="14" t="s">
        <v>1077</v>
      </c>
      <c r="C421" s="14" t="s">
        <v>1078</v>
      </c>
      <c r="D421" s="14" t="s">
        <v>21</v>
      </c>
      <c r="E421" s="14" t="s">
        <v>1008</v>
      </c>
      <c r="F421" s="14" t="s">
        <v>1073</v>
      </c>
      <c r="G421" s="13">
        <v>6</v>
      </c>
      <c r="H421" s="14" t="s">
        <v>1074</v>
      </c>
      <c r="I421" s="22" t="s">
        <v>290</v>
      </c>
      <c r="J421" s="23"/>
      <c r="K421" s="23">
        <v>66.5</v>
      </c>
      <c r="L421" s="23">
        <v>88.2</v>
      </c>
      <c r="M421" s="23">
        <v>92.9</v>
      </c>
      <c r="N421" s="23">
        <f t="shared" si="29"/>
        <v>90.08000000000001</v>
      </c>
      <c r="O421" s="23">
        <f t="shared" si="30"/>
        <v>80.64800000000001</v>
      </c>
      <c r="P421" s="24" t="s">
        <v>43</v>
      </c>
      <c r="Q421" s="13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  <c r="DU421" s="32"/>
      <c r="DV421" s="32"/>
      <c r="DW421" s="32"/>
      <c r="DX421" s="32"/>
      <c r="DY421" s="32"/>
      <c r="DZ421" s="32"/>
      <c r="EA421" s="32"/>
      <c r="EB421" s="32"/>
      <c r="EC421" s="32"/>
      <c r="ED421" s="32"/>
      <c r="EE421" s="32"/>
      <c r="EF421" s="32"/>
      <c r="EG421" s="32"/>
      <c r="EH421" s="32"/>
      <c r="EI421" s="32"/>
      <c r="EJ421" s="32"/>
      <c r="EK421" s="32"/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32"/>
      <c r="EX421" s="32"/>
      <c r="EY421" s="32"/>
      <c r="EZ421" s="32"/>
      <c r="FA421" s="32"/>
      <c r="FB421" s="32"/>
      <c r="FC421" s="32"/>
      <c r="FD421" s="32"/>
      <c r="FE421" s="32"/>
      <c r="FF421" s="32"/>
      <c r="FG421" s="32"/>
      <c r="FH421" s="32"/>
      <c r="FI421" s="32"/>
      <c r="FJ421" s="32"/>
      <c r="FK421" s="32"/>
      <c r="FL421" s="32"/>
      <c r="FM421" s="32"/>
      <c r="FN421" s="32"/>
      <c r="FO421" s="32"/>
      <c r="FP421" s="32"/>
      <c r="FQ421" s="32"/>
      <c r="FR421" s="32"/>
      <c r="FS421" s="32"/>
      <c r="FT421" s="32"/>
      <c r="FU421" s="32"/>
      <c r="FV421" s="32"/>
      <c r="FW421" s="32"/>
      <c r="FX421" s="32"/>
      <c r="FY421" s="32"/>
      <c r="FZ421" s="32"/>
      <c r="GA421" s="32"/>
      <c r="GB421" s="32"/>
      <c r="GC421" s="32"/>
      <c r="GD421" s="32"/>
      <c r="GE421" s="32"/>
      <c r="GF421" s="32"/>
      <c r="GG421" s="32"/>
      <c r="GH421" s="32"/>
      <c r="GI421" s="32"/>
      <c r="GJ421" s="32"/>
      <c r="GK421" s="32"/>
      <c r="GL421" s="32"/>
      <c r="GM421" s="32"/>
      <c r="GN421" s="32"/>
      <c r="GO421" s="32"/>
      <c r="GP421" s="32"/>
      <c r="GQ421" s="32"/>
      <c r="GR421" s="32"/>
      <c r="GS421" s="32"/>
      <c r="GT421" s="32"/>
      <c r="GU421" s="32"/>
      <c r="GV421" s="32"/>
      <c r="GW421" s="32"/>
      <c r="GX421" s="32"/>
      <c r="GY421" s="32"/>
      <c r="GZ421" s="32"/>
      <c r="HA421" s="32"/>
      <c r="HB421" s="32"/>
      <c r="HC421" s="32"/>
      <c r="HD421" s="32"/>
      <c r="HE421" s="32"/>
      <c r="HF421" s="32"/>
      <c r="HG421" s="32"/>
      <c r="HH421" s="32"/>
      <c r="HI421" s="32"/>
      <c r="HJ421" s="32"/>
      <c r="HK421" s="32"/>
      <c r="HL421" s="32"/>
      <c r="HM421" s="32"/>
      <c r="HN421" s="32"/>
      <c r="HO421" s="32"/>
      <c r="HP421" s="32"/>
      <c r="HQ421" s="32"/>
      <c r="HR421" s="32"/>
      <c r="HS421" s="32"/>
      <c r="HT421" s="32"/>
      <c r="HU421" s="32"/>
      <c r="HV421" s="32"/>
      <c r="HW421" s="32"/>
      <c r="HX421" s="32"/>
      <c r="HY421" s="32"/>
      <c r="HZ421" s="32"/>
      <c r="IA421" s="32"/>
      <c r="IB421" s="32"/>
      <c r="IC421" s="32"/>
      <c r="ID421" s="32"/>
      <c r="IE421" s="32"/>
      <c r="IF421" s="32"/>
      <c r="IG421" s="32"/>
      <c r="IH421" s="32"/>
      <c r="II421" s="32"/>
      <c r="IJ421" s="32"/>
      <c r="IK421" s="32"/>
      <c r="IL421" s="32"/>
      <c r="IM421" s="32"/>
      <c r="IN421" s="32"/>
      <c r="IO421" s="32"/>
      <c r="IP421" s="32"/>
    </row>
    <row r="422" spans="1:250" s="2" customFormat="1" ht="18.75" customHeight="1">
      <c r="A422" s="13">
        <v>419</v>
      </c>
      <c r="B422" s="14" t="s">
        <v>135</v>
      </c>
      <c r="C422" s="14" t="s">
        <v>1079</v>
      </c>
      <c r="D422" s="14" t="s">
        <v>21</v>
      </c>
      <c r="E422" s="14" t="s">
        <v>1008</v>
      </c>
      <c r="F422" s="14" t="s">
        <v>1073</v>
      </c>
      <c r="G422" s="13">
        <v>6</v>
      </c>
      <c r="H422" s="14" t="s">
        <v>1074</v>
      </c>
      <c r="I422" s="22" t="s">
        <v>574</v>
      </c>
      <c r="J422" s="23"/>
      <c r="K422" s="23">
        <v>74.5</v>
      </c>
      <c r="L422" s="23">
        <v>85.8</v>
      </c>
      <c r="M422" s="23">
        <v>82</v>
      </c>
      <c r="N422" s="23">
        <f t="shared" si="29"/>
        <v>84.28</v>
      </c>
      <c r="O422" s="23">
        <f t="shared" si="30"/>
        <v>80.368</v>
      </c>
      <c r="P422" s="24" t="s">
        <v>46</v>
      </c>
      <c r="Q422" s="13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/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/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2"/>
      <c r="FK422" s="32"/>
      <c r="FL422" s="32"/>
      <c r="FM422" s="32"/>
      <c r="FN422" s="32"/>
      <c r="FO422" s="32"/>
      <c r="FP422" s="32"/>
      <c r="FQ422" s="32"/>
      <c r="FR422" s="32"/>
      <c r="FS422" s="32"/>
      <c r="FT422" s="32"/>
      <c r="FU422" s="32"/>
      <c r="FV422" s="32"/>
      <c r="FW422" s="32"/>
      <c r="FX422" s="32"/>
      <c r="FY422" s="32"/>
      <c r="FZ422" s="32"/>
      <c r="GA422" s="32"/>
      <c r="GB422" s="32"/>
      <c r="GC422" s="32"/>
      <c r="GD422" s="32"/>
      <c r="GE422" s="32"/>
      <c r="GF422" s="32"/>
      <c r="GG422" s="32"/>
      <c r="GH422" s="32"/>
      <c r="GI422" s="32"/>
      <c r="GJ422" s="32"/>
      <c r="GK422" s="32"/>
      <c r="GL422" s="32"/>
      <c r="GM422" s="32"/>
      <c r="GN422" s="32"/>
      <c r="GO422" s="32"/>
      <c r="GP422" s="32"/>
      <c r="GQ422" s="32"/>
      <c r="GR422" s="32"/>
      <c r="GS422" s="32"/>
      <c r="GT422" s="32"/>
      <c r="GU422" s="32"/>
      <c r="GV422" s="32"/>
      <c r="GW422" s="32"/>
      <c r="GX422" s="32"/>
      <c r="GY422" s="32"/>
      <c r="GZ422" s="32"/>
      <c r="HA422" s="32"/>
      <c r="HB422" s="32"/>
      <c r="HC422" s="32"/>
      <c r="HD422" s="32"/>
      <c r="HE422" s="32"/>
      <c r="HF422" s="32"/>
      <c r="HG422" s="32"/>
      <c r="HH422" s="32"/>
      <c r="HI422" s="32"/>
      <c r="HJ422" s="32"/>
      <c r="HK422" s="32"/>
      <c r="HL422" s="32"/>
      <c r="HM422" s="32"/>
      <c r="HN422" s="32"/>
      <c r="HO422" s="32"/>
      <c r="HP422" s="32"/>
      <c r="HQ422" s="32"/>
      <c r="HR422" s="32"/>
      <c r="HS422" s="32"/>
      <c r="HT422" s="32"/>
      <c r="HU422" s="32"/>
      <c r="HV422" s="32"/>
      <c r="HW422" s="32"/>
      <c r="HX422" s="32"/>
      <c r="HY422" s="32"/>
      <c r="HZ422" s="32"/>
      <c r="IA422" s="32"/>
      <c r="IB422" s="32"/>
      <c r="IC422" s="32"/>
      <c r="ID422" s="32"/>
      <c r="IE422" s="32"/>
      <c r="IF422" s="32"/>
      <c r="IG422" s="32"/>
      <c r="IH422" s="32"/>
      <c r="II422" s="32"/>
      <c r="IJ422" s="32"/>
      <c r="IK422" s="32"/>
      <c r="IL422" s="32"/>
      <c r="IM422" s="32"/>
      <c r="IN422" s="32"/>
      <c r="IO422" s="32"/>
      <c r="IP422" s="32"/>
    </row>
    <row r="423" spans="1:250" s="2" customFormat="1" ht="18.75" customHeight="1">
      <c r="A423" s="13">
        <v>420</v>
      </c>
      <c r="B423" s="14" t="s">
        <v>1080</v>
      </c>
      <c r="C423" s="14" t="s">
        <v>1081</v>
      </c>
      <c r="D423" s="14" t="s">
        <v>21</v>
      </c>
      <c r="E423" s="14" t="s">
        <v>1008</v>
      </c>
      <c r="F423" s="14" t="s">
        <v>1073</v>
      </c>
      <c r="G423" s="13">
        <v>6</v>
      </c>
      <c r="H423" s="14" t="s">
        <v>1074</v>
      </c>
      <c r="I423" s="22" t="s">
        <v>206</v>
      </c>
      <c r="J423" s="23"/>
      <c r="K423" s="23">
        <v>71</v>
      </c>
      <c r="L423" s="23">
        <v>88.4</v>
      </c>
      <c r="M423" s="23">
        <v>80.9</v>
      </c>
      <c r="N423" s="23">
        <f t="shared" si="29"/>
        <v>85.4</v>
      </c>
      <c r="O423" s="23">
        <f t="shared" si="30"/>
        <v>79.64</v>
      </c>
      <c r="P423" s="24" t="s">
        <v>50</v>
      </c>
      <c r="Q423" s="13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  <c r="GH423" s="32"/>
      <c r="GI423" s="32"/>
      <c r="GJ423" s="32"/>
      <c r="GK423" s="32"/>
      <c r="GL423" s="32"/>
      <c r="GM423" s="32"/>
      <c r="GN423" s="32"/>
      <c r="GO423" s="32"/>
      <c r="GP423" s="32"/>
      <c r="GQ423" s="32"/>
      <c r="GR423" s="32"/>
      <c r="GS423" s="32"/>
      <c r="GT423" s="32"/>
      <c r="GU423" s="32"/>
      <c r="GV423" s="32"/>
      <c r="GW423" s="32"/>
      <c r="GX423" s="32"/>
      <c r="GY423" s="32"/>
      <c r="GZ423" s="32"/>
      <c r="HA423" s="32"/>
      <c r="HB423" s="32"/>
      <c r="HC423" s="32"/>
      <c r="HD423" s="32"/>
      <c r="HE423" s="32"/>
      <c r="HF423" s="32"/>
      <c r="HG423" s="32"/>
      <c r="HH423" s="32"/>
      <c r="HI423" s="32"/>
      <c r="HJ423" s="32"/>
      <c r="HK423" s="32"/>
      <c r="HL423" s="32"/>
      <c r="HM423" s="32"/>
      <c r="HN423" s="32"/>
      <c r="HO423" s="32"/>
      <c r="HP423" s="32"/>
      <c r="HQ423" s="32"/>
      <c r="HR423" s="32"/>
      <c r="HS423" s="32"/>
      <c r="HT423" s="32"/>
      <c r="HU423" s="32"/>
      <c r="HV423" s="32"/>
      <c r="HW423" s="32"/>
      <c r="HX423" s="32"/>
      <c r="HY423" s="32"/>
      <c r="HZ423" s="32"/>
      <c r="IA423" s="32"/>
      <c r="IB423" s="32"/>
      <c r="IC423" s="32"/>
      <c r="ID423" s="32"/>
      <c r="IE423" s="32"/>
      <c r="IF423" s="32"/>
      <c r="IG423" s="32"/>
      <c r="IH423" s="32"/>
      <c r="II423" s="32"/>
      <c r="IJ423" s="32"/>
      <c r="IK423" s="32"/>
      <c r="IL423" s="32"/>
      <c r="IM423" s="32"/>
      <c r="IN423" s="32"/>
      <c r="IO423" s="32"/>
      <c r="IP423" s="32"/>
    </row>
    <row r="424" spans="1:250" s="2" customFormat="1" ht="18.75" customHeight="1">
      <c r="A424" s="13">
        <v>421</v>
      </c>
      <c r="B424" s="14" t="s">
        <v>1082</v>
      </c>
      <c r="C424" s="14" t="s">
        <v>1083</v>
      </c>
      <c r="D424" s="14" t="s">
        <v>21</v>
      </c>
      <c r="E424" s="14" t="s">
        <v>1008</v>
      </c>
      <c r="F424" s="14" t="s">
        <v>1073</v>
      </c>
      <c r="G424" s="13">
        <v>6</v>
      </c>
      <c r="H424" s="14" t="s">
        <v>1074</v>
      </c>
      <c r="I424" s="22" t="s">
        <v>269</v>
      </c>
      <c r="J424" s="23"/>
      <c r="K424" s="23">
        <v>65</v>
      </c>
      <c r="L424" s="23">
        <v>88</v>
      </c>
      <c r="M424" s="23">
        <v>85.3</v>
      </c>
      <c r="N424" s="23">
        <f t="shared" si="29"/>
        <v>86.91999999999999</v>
      </c>
      <c r="O424" s="23">
        <f t="shared" si="30"/>
        <v>78.15199999999999</v>
      </c>
      <c r="P424" s="24" t="s">
        <v>54</v>
      </c>
      <c r="Q424" s="13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2"/>
      <c r="FK424" s="32"/>
      <c r="FL424" s="32"/>
      <c r="FM424" s="32"/>
      <c r="FN424" s="32"/>
      <c r="FO424" s="32"/>
      <c r="FP424" s="32"/>
      <c r="FQ424" s="32"/>
      <c r="FR424" s="32"/>
      <c r="FS424" s="32"/>
      <c r="FT424" s="32"/>
      <c r="FU424" s="32"/>
      <c r="FV424" s="32"/>
      <c r="FW424" s="32"/>
      <c r="FX424" s="32"/>
      <c r="FY424" s="32"/>
      <c r="FZ424" s="32"/>
      <c r="GA424" s="32"/>
      <c r="GB424" s="32"/>
      <c r="GC424" s="32"/>
      <c r="GD424" s="32"/>
      <c r="GE424" s="32"/>
      <c r="GF424" s="32"/>
      <c r="GG424" s="32"/>
      <c r="GH424" s="32"/>
      <c r="GI424" s="32"/>
      <c r="GJ424" s="32"/>
      <c r="GK424" s="32"/>
      <c r="GL424" s="32"/>
      <c r="GM424" s="32"/>
      <c r="GN424" s="32"/>
      <c r="GO424" s="32"/>
      <c r="GP424" s="32"/>
      <c r="GQ424" s="32"/>
      <c r="GR424" s="32"/>
      <c r="GS424" s="32"/>
      <c r="GT424" s="32"/>
      <c r="GU424" s="32"/>
      <c r="GV424" s="32"/>
      <c r="GW424" s="32"/>
      <c r="GX424" s="32"/>
      <c r="GY424" s="32"/>
      <c r="GZ424" s="32"/>
      <c r="HA424" s="32"/>
      <c r="HB424" s="32"/>
      <c r="HC424" s="32"/>
      <c r="HD424" s="32"/>
      <c r="HE424" s="32"/>
      <c r="HF424" s="32"/>
      <c r="HG424" s="32"/>
      <c r="HH424" s="32"/>
      <c r="HI424" s="32"/>
      <c r="HJ424" s="32"/>
      <c r="HK424" s="32"/>
      <c r="HL424" s="32"/>
      <c r="HM424" s="32"/>
      <c r="HN424" s="32"/>
      <c r="HO424" s="32"/>
      <c r="HP424" s="32"/>
      <c r="HQ424" s="32"/>
      <c r="HR424" s="32"/>
      <c r="HS424" s="32"/>
      <c r="HT424" s="32"/>
      <c r="HU424" s="32"/>
      <c r="HV424" s="32"/>
      <c r="HW424" s="32"/>
      <c r="HX424" s="32"/>
      <c r="HY424" s="32"/>
      <c r="HZ424" s="32"/>
      <c r="IA424" s="32"/>
      <c r="IB424" s="32"/>
      <c r="IC424" s="32"/>
      <c r="ID424" s="32"/>
      <c r="IE424" s="32"/>
      <c r="IF424" s="32"/>
      <c r="IG424" s="32"/>
      <c r="IH424" s="32"/>
      <c r="II424" s="32"/>
      <c r="IJ424" s="32"/>
      <c r="IK424" s="32"/>
      <c r="IL424" s="32"/>
      <c r="IM424" s="32"/>
      <c r="IN424" s="32"/>
      <c r="IO424" s="32"/>
      <c r="IP424" s="32"/>
    </row>
    <row r="425" spans="1:250" s="2" customFormat="1" ht="18.75" customHeight="1">
      <c r="A425" s="13">
        <v>422</v>
      </c>
      <c r="B425" s="14" t="s">
        <v>609</v>
      </c>
      <c r="C425" s="14" t="s">
        <v>1084</v>
      </c>
      <c r="D425" s="14" t="s">
        <v>21</v>
      </c>
      <c r="E425" s="14" t="s">
        <v>1008</v>
      </c>
      <c r="F425" s="14" t="s">
        <v>1073</v>
      </c>
      <c r="G425" s="13">
        <v>6</v>
      </c>
      <c r="H425" s="14" t="s">
        <v>1074</v>
      </c>
      <c r="I425" s="22" t="s">
        <v>238</v>
      </c>
      <c r="J425" s="23"/>
      <c r="K425" s="23">
        <v>61.5</v>
      </c>
      <c r="L425" s="23">
        <v>87.4</v>
      </c>
      <c r="M425" s="23">
        <v>84.6</v>
      </c>
      <c r="N425" s="23">
        <f t="shared" si="29"/>
        <v>86.28</v>
      </c>
      <c r="O425" s="23">
        <f t="shared" si="30"/>
        <v>76.368</v>
      </c>
      <c r="P425" s="24" t="s">
        <v>57</v>
      </c>
      <c r="Q425" s="13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/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/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/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2"/>
      <c r="FK425" s="32"/>
      <c r="FL425" s="32"/>
      <c r="FM425" s="32"/>
      <c r="FN425" s="32"/>
      <c r="FO425" s="32"/>
      <c r="FP425" s="32"/>
      <c r="FQ425" s="32"/>
      <c r="FR425" s="32"/>
      <c r="FS425" s="32"/>
      <c r="FT425" s="32"/>
      <c r="FU425" s="32"/>
      <c r="FV425" s="32"/>
      <c r="FW425" s="32"/>
      <c r="FX425" s="32"/>
      <c r="FY425" s="32"/>
      <c r="FZ425" s="32"/>
      <c r="GA425" s="32"/>
      <c r="GB425" s="32"/>
      <c r="GC425" s="32"/>
      <c r="GD425" s="32"/>
      <c r="GE425" s="32"/>
      <c r="GF425" s="32"/>
      <c r="GG425" s="32"/>
      <c r="GH425" s="32"/>
      <c r="GI425" s="32"/>
      <c r="GJ425" s="32"/>
      <c r="GK425" s="32"/>
      <c r="GL425" s="32"/>
      <c r="GM425" s="32"/>
      <c r="GN425" s="32"/>
      <c r="GO425" s="32"/>
      <c r="GP425" s="32"/>
      <c r="GQ425" s="32"/>
      <c r="GR425" s="32"/>
      <c r="GS425" s="32"/>
      <c r="GT425" s="32"/>
      <c r="GU425" s="32"/>
      <c r="GV425" s="32"/>
      <c r="GW425" s="32"/>
      <c r="GX425" s="32"/>
      <c r="GY425" s="32"/>
      <c r="GZ425" s="32"/>
      <c r="HA425" s="32"/>
      <c r="HB425" s="32"/>
      <c r="HC425" s="32"/>
      <c r="HD425" s="32"/>
      <c r="HE425" s="32"/>
      <c r="HF425" s="32"/>
      <c r="HG425" s="32"/>
      <c r="HH425" s="32"/>
      <c r="HI425" s="32"/>
      <c r="HJ425" s="32"/>
      <c r="HK425" s="32"/>
      <c r="HL425" s="32"/>
      <c r="HM425" s="32"/>
      <c r="HN425" s="32"/>
      <c r="HO425" s="32"/>
      <c r="HP425" s="32"/>
      <c r="HQ425" s="32"/>
      <c r="HR425" s="32"/>
      <c r="HS425" s="32"/>
      <c r="HT425" s="32"/>
      <c r="HU425" s="32"/>
      <c r="HV425" s="32"/>
      <c r="HW425" s="32"/>
      <c r="HX425" s="32"/>
      <c r="HY425" s="32"/>
      <c r="HZ425" s="32"/>
      <c r="IA425" s="32"/>
      <c r="IB425" s="32"/>
      <c r="IC425" s="32"/>
      <c r="ID425" s="32"/>
      <c r="IE425" s="32"/>
      <c r="IF425" s="32"/>
      <c r="IG425" s="32"/>
      <c r="IH425" s="32"/>
      <c r="II425" s="32"/>
      <c r="IJ425" s="32"/>
      <c r="IK425" s="32"/>
      <c r="IL425" s="32"/>
      <c r="IM425" s="32"/>
      <c r="IN425" s="32"/>
      <c r="IO425" s="32"/>
      <c r="IP425" s="32"/>
    </row>
    <row r="426" spans="1:250" s="2" customFormat="1" ht="18.75" customHeight="1">
      <c r="A426" s="13">
        <v>423</v>
      </c>
      <c r="B426" s="14" t="s">
        <v>1085</v>
      </c>
      <c r="C426" s="14" t="s">
        <v>1086</v>
      </c>
      <c r="D426" s="14" t="s">
        <v>21</v>
      </c>
      <c r="E426" s="14" t="s">
        <v>1008</v>
      </c>
      <c r="F426" s="14" t="s">
        <v>1073</v>
      </c>
      <c r="G426" s="13">
        <v>6</v>
      </c>
      <c r="H426" s="14" t="s">
        <v>1074</v>
      </c>
      <c r="I426" s="22" t="s">
        <v>158</v>
      </c>
      <c r="J426" s="23"/>
      <c r="K426" s="23">
        <v>63</v>
      </c>
      <c r="L426" s="23">
        <v>87.4</v>
      </c>
      <c r="M426" s="23">
        <v>79.69999999999999</v>
      </c>
      <c r="N426" s="23">
        <f t="shared" si="29"/>
        <v>84.32</v>
      </c>
      <c r="O426" s="23">
        <f t="shared" si="30"/>
        <v>75.792</v>
      </c>
      <c r="P426" s="24" t="s">
        <v>61</v>
      </c>
      <c r="Q426" s="13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/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/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2"/>
      <c r="FK426" s="32"/>
      <c r="FL426" s="32"/>
      <c r="FM426" s="32"/>
      <c r="FN426" s="32"/>
      <c r="FO426" s="32"/>
      <c r="FP426" s="32"/>
      <c r="FQ426" s="32"/>
      <c r="FR426" s="32"/>
      <c r="FS426" s="32"/>
      <c r="FT426" s="32"/>
      <c r="FU426" s="32"/>
      <c r="FV426" s="32"/>
      <c r="FW426" s="32"/>
      <c r="FX426" s="32"/>
      <c r="FY426" s="32"/>
      <c r="FZ426" s="32"/>
      <c r="GA426" s="32"/>
      <c r="GB426" s="32"/>
      <c r="GC426" s="32"/>
      <c r="GD426" s="32"/>
      <c r="GE426" s="32"/>
      <c r="GF426" s="32"/>
      <c r="GG426" s="32"/>
      <c r="GH426" s="32"/>
      <c r="GI426" s="32"/>
      <c r="GJ426" s="32"/>
      <c r="GK426" s="32"/>
      <c r="GL426" s="32"/>
      <c r="GM426" s="32"/>
      <c r="GN426" s="32"/>
      <c r="GO426" s="32"/>
      <c r="GP426" s="32"/>
      <c r="GQ426" s="32"/>
      <c r="GR426" s="32"/>
      <c r="GS426" s="32"/>
      <c r="GT426" s="32"/>
      <c r="GU426" s="32"/>
      <c r="GV426" s="32"/>
      <c r="GW426" s="32"/>
      <c r="GX426" s="32"/>
      <c r="GY426" s="32"/>
      <c r="GZ426" s="32"/>
      <c r="HA426" s="32"/>
      <c r="HB426" s="32"/>
      <c r="HC426" s="32"/>
      <c r="HD426" s="32"/>
      <c r="HE426" s="32"/>
      <c r="HF426" s="32"/>
      <c r="HG426" s="32"/>
      <c r="HH426" s="32"/>
      <c r="HI426" s="32"/>
      <c r="HJ426" s="32"/>
      <c r="HK426" s="32"/>
      <c r="HL426" s="32"/>
      <c r="HM426" s="32"/>
      <c r="HN426" s="32"/>
      <c r="HO426" s="32"/>
      <c r="HP426" s="32"/>
      <c r="HQ426" s="32"/>
      <c r="HR426" s="32"/>
      <c r="HS426" s="32"/>
      <c r="HT426" s="32"/>
      <c r="HU426" s="32"/>
      <c r="HV426" s="32"/>
      <c r="HW426" s="32"/>
      <c r="HX426" s="32"/>
      <c r="HY426" s="32"/>
      <c r="HZ426" s="32"/>
      <c r="IA426" s="32"/>
      <c r="IB426" s="32"/>
      <c r="IC426" s="32"/>
      <c r="ID426" s="32"/>
      <c r="IE426" s="32"/>
      <c r="IF426" s="32"/>
      <c r="IG426" s="32"/>
      <c r="IH426" s="32"/>
      <c r="II426" s="32"/>
      <c r="IJ426" s="32"/>
      <c r="IK426" s="32"/>
      <c r="IL426" s="32"/>
      <c r="IM426" s="32"/>
      <c r="IN426" s="32"/>
      <c r="IO426" s="32"/>
      <c r="IP426" s="32"/>
    </row>
    <row r="427" spans="1:250" s="2" customFormat="1" ht="18.75" customHeight="1">
      <c r="A427" s="13">
        <v>424</v>
      </c>
      <c r="B427" s="14" t="s">
        <v>1087</v>
      </c>
      <c r="C427" s="14" t="s">
        <v>1088</v>
      </c>
      <c r="D427" s="14" t="s">
        <v>41</v>
      </c>
      <c r="E427" s="14" t="s">
        <v>1008</v>
      </c>
      <c r="F427" s="14" t="s">
        <v>1073</v>
      </c>
      <c r="G427" s="13">
        <v>6</v>
      </c>
      <c r="H427" s="14" t="s">
        <v>1074</v>
      </c>
      <c r="I427" s="22" t="s">
        <v>826</v>
      </c>
      <c r="J427" s="23"/>
      <c r="K427" s="23">
        <v>57</v>
      </c>
      <c r="L427" s="23">
        <v>83</v>
      </c>
      <c r="M427" s="23">
        <v>91.3</v>
      </c>
      <c r="N427" s="23">
        <f t="shared" si="29"/>
        <v>86.32</v>
      </c>
      <c r="O427" s="23">
        <f t="shared" si="30"/>
        <v>74.592</v>
      </c>
      <c r="P427" s="24" t="s">
        <v>65</v>
      </c>
      <c r="Q427" s="13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  <c r="IC427" s="32"/>
      <c r="ID427" s="32"/>
      <c r="IE427" s="32"/>
      <c r="IF427" s="32"/>
      <c r="IG427" s="32"/>
      <c r="IH427" s="32"/>
      <c r="II427" s="32"/>
      <c r="IJ427" s="32"/>
      <c r="IK427" s="32"/>
      <c r="IL427" s="32"/>
      <c r="IM427" s="32"/>
      <c r="IN427" s="32"/>
      <c r="IO427" s="32"/>
      <c r="IP427" s="32"/>
    </row>
    <row r="428" spans="1:250" s="2" customFormat="1" ht="18.75" customHeight="1">
      <c r="A428" s="13">
        <v>425</v>
      </c>
      <c r="B428" s="14" t="s">
        <v>1089</v>
      </c>
      <c r="C428" s="14" t="s">
        <v>1090</v>
      </c>
      <c r="D428" s="14" t="s">
        <v>41</v>
      </c>
      <c r="E428" s="14" t="s">
        <v>1008</v>
      </c>
      <c r="F428" s="14" t="s">
        <v>1073</v>
      </c>
      <c r="G428" s="13">
        <v>6</v>
      </c>
      <c r="H428" s="14" t="s">
        <v>1074</v>
      </c>
      <c r="I428" s="22" t="s">
        <v>25</v>
      </c>
      <c r="J428" s="23"/>
      <c r="K428" s="23">
        <v>64.5</v>
      </c>
      <c r="L428" s="23">
        <v>74.4</v>
      </c>
      <c r="M428" s="23">
        <v>87.4</v>
      </c>
      <c r="N428" s="23">
        <f t="shared" si="29"/>
        <v>79.6</v>
      </c>
      <c r="O428" s="23">
        <f t="shared" si="30"/>
        <v>73.56</v>
      </c>
      <c r="P428" s="24" t="s">
        <v>69</v>
      </c>
      <c r="Q428" s="13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/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/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/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2"/>
      <c r="FK428" s="32"/>
      <c r="FL428" s="32"/>
      <c r="FM428" s="32"/>
      <c r="FN428" s="32"/>
      <c r="FO428" s="32"/>
      <c r="FP428" s="32"/>
      <c r="FQ428" s="32"/>
      <c r="FR428" s="32"/>
      <c r="FS428" s="32"/>
      <c r="FT428" s="32"/>
      <c r="FU428" s="32"/>
      <c r="FV428" s="32"/>
      <c r="FW428" s="32"/>
      <c r="FX428" s="32"/>
      <c r="FY428" s="32"/>
      <c r="FZ428" s="32"/>
      <c r="GA428" s="32"/>
      <c r="GB428" s="32"/>
      <c r="GC428" s="32"/>
      <c r="GD428" s="32"/>
      <c r="GE428" s="32"/>
      <c r="GF428" s="32"/>
      <c r="GG428" s="32"/>
      <c r="GH428" s="32"/>
      <c r="GI428" s="32"/>
      <c r="GJ428" s="32"/>
      <c r="GK428" s="32"/>
      <c r="GL428" s="32"/>
      <c r="GM428" s="32"/>
      <c r="GN428" s="32"/>
      <c r="GO428" s="32"/>
      <c r="GP428" s="32"/>
      <c r="GQ428" s="32"/>
      <c r="GR428" s="32"/>
      <c r="GS428" s="32"/>
      <c r="GT428" s="32"/>
      <c r="GU428" s="32"/>
      <c r="GV428" s="32"/>
      <c r="GW428" s="32"/>
      <c r="GX428" s="32"/>
      <c r="GY428" s="32"/>
      <c r="GZ428" s="32"/>
      <c r="HA428" s="32"/>
      <c r="HB428" s="32"/>
      <c r="HC428" s="32"/>
      <c r="HD428" s="32"/>
      <c r="HE428" s="32"/>
      <c r="HF428" s="32"/>
      <c r="HG428" s="32"/>
      <c r="HH428" s="32"/>
      <c r="HI428" s="32"/>
      <c r="HJ428" s="32"/>
      <c r="HK428" s="32"/>
      <c r="HL428" s="32"/>
      <c r="HM428" s="32"/>
      <c r="HN428" s="32"/>
      <c r="HO428" s="32"/>
      <c r="HP428" s="32"/>
      <c r="HQ428" s="32"/>
      <c r="HR428" s="32"/>
      <c r="HS428" s="32"/>
      <c r="HT428" s="32"/>
      <c r="HU428" s="32"/>
      <c r="HV428" s="32"/>
      <c r="HW428" s="32"/>
      <c r="HX428" s="32"/>
      <c r="HY428" s="32"/>
      <c r="HZ428" s="32"/>
      <c r="IA428" s="32"/>
      <c r="IB428" s="32"/>
      <c r="IC428" s="32"/>
      <c r="ID428" s="32"/>
      <c r="IE428" s="32"/>
      <c r="IF428" s="32"/>
      <c r="IG428" s="32"/>
      <c r="IH428" s="32"/>
      <c r="II428" s="32"/>
      <c r="IJ428" s="32"/>
      <c r="IK428" s="32"/>
      <c r="IL428" s="32"/>
      <c r="IM428" s="32"/>
      <c r="IN428" s="32"/>
      <c r="IO428" s="32"/>
      <c r="IP428" s="32"/>
    </row>
    <row r="429" spans="1:250" s="2" customFormat="1" ht="18.75" customHeight="1">
      <c r="A429" s="13">
        <v>426</v>
      </c>
      <c r="B429" s="14" t="s">
        <v>1091</v>
      </c>
      <c r="C429" s="14" t="s">
        <v>1092</v>
      </c>
      <c r="D429" s="14" t="s">
        <v>21</v>
      </c>
      <c r="E429" s="14" t="s">
        <v>1008</v>
      </c>
      <c r="F429" s="14" t="s">
        <v>1073</v>
      </c>
      <c r="G429" s="13">
        <v>6</v>
      </c>
      <c r="H429" s="14" t="s">
        <v>1074</v>
      </c>
      <c r="I429" s="22" t="s">
        <v>238</v>
      </c>
      <c r="J429" s="23"/>
      <c r="K429" s="23">
        <v>61.5</v>
      </c>
      <c r="L429" s="23">
        <v>84.2</v>
      </c>
      <c r="M429" s="23">
        <v>77.1</v>
      </c>
      <c r="N429" s="23">
        <f t="shared" si="29"/>
        <v>81.36</v>
      </c>
      <c r="O429" s="23">
        <f t="shared" si="30"/>
        <v>73.416</v>
      </c>
      <c r="P429" s="24" t="s">
        <v>102</v>
      </c>
      <c r="Q429" s="13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/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/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2"/>
      <c r="FK429" s="32"/>
      <c r="FL429" s="32"/>
      <c r="FM429" s="32"/>
      <c r="FN429" s="32"/>
      <c r="FO429" s="32"/>
      <c r="FP429" s="32"/>
      <c r="FQ429" s="32"/>
      <c r="FR429" s="32"/>
      <c r="FS429" s="32"/>
      <c r="FT429" s="32"/>
      <c r="FU429" s="32"/>
      <c r="FV429" s="32"/>
      <c r="FW429" s="32"/>
      <c r="FX429" s="32"/>
      <c r="FY429" s="32"/>
      <c r="FZ429" s="32"/>
      <c r="GA429" s="32"/>
      <c r="GB429" s="32"/>
      <c r="GC429" s="32"/>
      <c r="GD429" s="32"/>
      <c r="GE429" s="32"/>
      <c r="GF429" s="32"/>
      <c r="GG429" s="32"/>
      <c r="GH429" s="32"/>
      <c r="GI429" s="32"/>
      <c r="GJ429" s="32"/>
      <c r="GK429" s="32"/>
      <c r="GL429" s="32"/>
      <c r="GM429" s="32"/>
      <c r="GN429" s="32"/>
      <c r="GO429" s="32"/>
      <c r="GP429" s="32"/>
      <c r="GQ429" s="32"/>
      <c r="GR429" s="32"/>
      <c r="GS429" s="32"/>
      <c r="GT429" s="32"/>
      <c r="GU429" s="32"/>
      <c r="GV429" s="32"/>
      <c r="GW429" s="32"/>
      <c r="GX429" s="32"/>
      <c r="GY429" s="32"/>
      <c r="GZ429" s="32"/>
      <c r="HA429" s="32"/>
      <c r="HB429" s="32"/>
      <c r="HC429" s="32"/>
      <c r="HD429" s="32"/>
      <c r="HE429" s="32"/>
      <c r="HF429" s="32"/>
      <c r="HG429" s="32"/>
      <c r="HH429" s="32"/>
      <c r="HI429" s="32"/>
      <c r="HJ429" s="32"/>
      <c r="HK429" s="32"/>
      <c r="HL429" s="32"/>
      <c r="HM429" s="32"/>
      <c r="HN429" s="32"/>
      <c r="HO429" s="32"/>
      <c r="HP429" s="32"/>
      <c r="HQ429" s="32"/>
      <c r="HR429" s="32"/>
      <c r="HS429" s="32"/>
      <c r="HT429" s="32"/>
      <c r="HU429" s="32"/>
      <c r="HV429" s="32"/>
      <c r="HW429" s="32"/>
      <c r="HX429" s="32"/>
      <c r="HY429" s="32"/>
      <c r="HZ429" s="32"/>
      <c r="IA429" s="32"/>
      <c r="IB429" s="32"/>
      <c r="IC429" s="32"/>
      <c r="ID429" s="32"/>
      <c r="IE429" s="32"/>
      <c r="IF429" s="32"/>
      <c r="IG429" s="32"/>
      <c r="IH429" s="32"/>
      <c r="II429" s="32"/>
      <c r="IJ429" s="32"/>
      <c r="IK429" s="32"/>
      <c r="IL429" s="32"/>
      <c r="IM429" s="32"/>
      <c r="IN429" s="32"/>
      <c r="IO429" s="32"/>
      <c r="IP429" s="32"/>
    </row>
    <row r="430" spans="1:250" s="2" customFormat="1" ht="18.75" customHeight="1">
      <c r="A430" s="13">
        <v>427</v>
      </c>
      <c r="B430" s="14" t="s">
        <v>1093</v>
      </c>
      <c r="C430" s="14" t="s">
        <v>1094</v>
      </c>
      <c r="D430" s="14" t="s">
        <v>21</v>
      </c>
      <c r="E430" s="14" t="s">
        <v>1008</v>
      </c>
      <c r="F430" s="14" t="s">
        <v>1073</v>
      </c>
      <c r="G430" s="13">
        <v>6</v>
      </c>
      <c r="H430" s="14" t="s">
        <v>1074</v>
      </c>
      <c r="I430" s="22" t="s">
        <v>621</v>
      </c>
      <c r="J430" s="23"/>
      <c r="K430" s="23">
        <v>62.5</v>
      </c>
      <c r="L430" s="23">
        <v>81.2</v>
      </c>
      <c r="M430" s="23">
        <v>79.1</v>
      </c>
      <c r="N430" s="23">
        <f t="shared" si="29"/>
        <v>80.36</v>
      </c>
      <c r="O430" s="23">
        <f t="shared" si="30"/>
        <v>73.21600000000001</v>
      </c>
      <c r="P430" s="24" t="s">
        <v>106</v>
      </c>
      <c r="Q430" s="13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  <c r="FP430" s="32"/>
      <c r="FQ430" s="32"/>
      <c r="FR430" s="32"/>
      <c r="FS430" s="32"/>
      <c r="FT430" s="32"/>
      <c r="FU430" s="32"/>
      <c r="FV430" s="32"/>
      <c r="FW430" s="32"/>
      <c r="FX430" s="32"/>
      <c r="FY430" s="32"/>
      <c r="FZ430" s="32"/>
      <c r="GA430" s="32"/>
      <c r="GB430" s="32"/>
      <c r="GC430" s="32"/>
      <c r="GD430" s="32"/>
      <c r="GE430" s="32"/>
      <c r="GF430" s="32"/>
      <c r="GG430" s="32"/>
      <c r="GH430" s="32"/>
      <c r="GI430" s="32"/>
      <c r="GJ430" s="32"/>
      <c r="GK430" s="32"/>
      <c r="GL430" s="32"/>
      <c r="GM430" s="32"/>
      <c r="GN430" s="32"/>
      <c r="GO430" s="32"/>
      <c r="GP430" s="32"/>
      <c r="GQ430" s="32"/>
      <c r="GR430" s="32"/>
      <c r="GS430" s="32"/>
      <c r="GT430" s="32"/>
      <c r="GU430" s="32"/>
      <c r="GV430" s="32"/>
      <c r="GW430" s="32"/>
      <c r="GX430" s="32"/>
      <c r="GY430" s="32"/>
      <c r="GZ430" s="32"/>
      <c r="HA430" s="32"/>
      <c r="HB430" s="32"/>
      <c r="HC430" s="32"/>
      <c r="HD430" s="32"/>
      <c r="HE430" s="32"/>
      <c r="HF430" s="32"/>
      <c r="HG430" s="32"/>
      <c r="HH430" s="32"/>
      <c r="HI430" s="32"/>
      <c r="HJ430" s="32"/>
      <c r="HK430" s="32"/>
      <c r="HL430" s="32"/>
      <c r="HM430" s="32"/>
      <c r="HN430" s="32"/>
      <c r="HO430" s="32"/>
      <c r="HP430" s="32"/>
      <c r="HQ430" s="32"/>
      <c r="HR430" s="32"/>
      <c r="HS430" s="32"/>
      <c r="HT430" s="32"/>
      <c r="HU430" s="32"/>
      <c r="HV430" s="32"/>
      <c r="HW430" s="32"/>
      <c r="HX430" s="32"/>
      <c r="HY430" s="32"/>
      <c r="HZ430" s="32"/>
      <c r="IA430" s="32"/>
      <c r="IB430" s="32"/>
      <c r="IC430" s="32"/>
      <c r="ID430" s="32"/>
      <c r="IE430" s="32"/>
      <c r="IF430" s="32"/>
      <c r="IG430" s="32"/>
      <c r="IH430" s="32"/>
      <c r="II430" s="32"/>
      <c r="IJ430" s="32"/>
      <c r="IK430" s="32"/>
      <c r="IL430" s="32"/>
      <c r="IM430" s="32"/>
      <c r="IN430" s="32"/>
      <c r="IO430" s="32"/>
      <c r="IP430" s="32"/>
    </row>
    <row r="431" spans="1:250" s="2" customFormat="1" ht="18.75" customHeight="1">
      <c r="A431" s="13">
        <v>428</v>
      </c>
      <c r="B431" s="14" t="s">
        <v>1095</v>
      </c>
      <c r="C431" s="14" t="s">
        <v>1096</v>
      </c>
      <c r="D431" s="14" t="s">
        <v>21</v>
      </c>
      <c r="E431" s="14" t="s">
        <v>1008</v>
      </c>
      <c r="F431" s="14" t="s">
        <v>1073</v>
      </c>
      <c r="G431" s="13">
        <v>6</v>
      </c>
      <c r="H431" s="14" t="s">
        <v>1074</v>
      </c>
      <c r="I431" s="22" t="s">
        <v>621</v>
      </c>
      <c r="J431" s="23"/>
      <c r="K431" s="23">
        <v>62.5</v>
      </c>
      <c r="L431" s="23">
        <v>81.2</v>
      </c>
      <c r="M431" s="23">
        <v>78.9</v>
      </c>
      <c r="N431" s="23">
        <f t="shared" si="29"/>
        <v>80.28</v>
      </c>
      <c r="O431" s="23">
        <f t="shared" si="30"/>
        <v>73.168</v>
      </c>
      <c r="P431" s="24" t="s">
        <v>109</v>
      </c>
      <c r="Q431" s="13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/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/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/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2"/>
      <c r="FK431" s="32"/>
      <c r="FL431" s="32"/>
      <c r="FM431" s="32"/>
      <c r="FN431" s="32"/>
      <c r="FO431" s="32"/>
      <c r="FP431" s="32"/>
      <c r="FQ431" s="32"/>
      <c r="FR431" s="32"/>
      <c r="FS431" s="32"/>
      <c r="FT431" s="32"/>
      <c r="FU431" s="32"/>
      <c r="FV431" s="32"/>
      <c r="FW431" s="32"/>
      <c r="FX431" s="32"/>
      <c r="FY431" s="32"/>
      <c r="FZ431" s="32"/>
      <c r="GA431" s="32"/>
      <c r="GB431" s="32"/>
      <c r="GC431" s="32"/>
      <c r="GD431" s="32"/>
      <c r="GE431" s="32"/>
      <c r="GF431" s="32"/>
      <c r="GG431" s="32"/>
      <c r="GH431" s="32"/>
      <c r="GI431" s="32"/>
      <c r="GJ431" s="32"/>
      <c r="GK431" s="32"/>
      <c r="GL431" s="32"/>
      <c r="GM431" s="32"/>
      <c r="GN431" s="32"/>
      <c r="GO431" s="32"/>
      <c r="GP431" s="32"/>
      <c r="GQ431" s="32"/>
      <c r="GR431" s="32"/>
      <c r="GS431" s="32"/>
      <c r="GT431" s="32"/>
      <c r="GU431" s="32"/>
      <c r="GV431" s="32"/>
      <c r="GW431" s="32"/>
      <c r="GX431" s="32"/>
      <c r="GY431" s="32"/>
      <c r="GZ431" s="32"/>
      <c r="HA431" s="32"/>
      <c r="HB431" s="32"/>
      <c r="HC431" s="32"/>
      <c r="HD431" s="32"/>
      <c r="HE431" s="32"/>
      <c r="HF431" s="32"/>
      <c r="HG431" s="32"/>
      <c r="HH431" s="32"/>
      <c r="HI431" s="32"/>
      <c r="HJ431" s="32"/>
      <c r="HK431" s="32"/>
      <c r="HL431" s="32"/>
      <c r="HM431" s="32"/>
      <c r="HN431" s="32"/>
      <c r="HO431" s="32"/>
      <c r="HP431" s="32"/>
      <c r="HQ431" s="32"/>
      <c r="HR431" s="32"/>
      <c r="HS431" s="32"/>
      <c r="HT431" s="32"/>
      <c r="HU431" s="32"/>
      <c r="HV431" s="32"/>
      <c r="HW431" s="32"/>
      <c r="HX431" s="32"/>
      <c r="HY431" s="32"/>
      <c r="HZ431" s="32"/>
      <c r="IA431" s="32"/>
      <c r="IB431" s="32"/>
      <c r="IC431" s="32"/>
      <c r="ID431" s="32"/>
      <c r="IE431" s="32"/>
      <c r="IF431" s="32"/>
      <c r="IG431" s="32"/>
      <c r="IH431" s="32"/>
      <c r="II431" s="32"/>
      <c r="IJ431" s="32"/>
      <c r="IK431" s="32"/>
      <c r="IL431" s="32"/>
      <c r="IM431" s="32"/>
      <c r="IN431" s="32"/>
      <c r="IO431" s="32"/>
      <c r="IP431" s="32"/>
    </row>
    <row r="432" spans="1:250" s="2" customFormat="1" ht="18.75" customHeight="1">
      <c r="A432" s="13">
        <v>429</v>
      </c>
      <c r="B432" s="14" t="s">
        <v>1097</v>
      </c>
      <c r="C432" s="14" t="s">
        <v>1098</v>
      </c>
      <c r="D432" s="14" t="s">
        <v>21</v>
      </c>
      <c r="E432" s="14" t="s">
        <v>1008</v>
      </c>
      <c r="F432" s="14" t="s">
        <v>1073</v>
      </c>
      <c r="G432" s="13">
        <v>6</v>
      </c>
      <c r="H432" s="14" t="s">
        <v>1074</v>
      </c>
      <c r="I432" s="22" t="s">
        <v>25</v>
      </c>
      <c r="J432" s="23"/>
      <c r="K432" s="23">
        <v>64.5</v>
      </c>
      <c r="L432" s="23">
        <v>82</v>
      </c>
      <c r="M432" s="23">
        <v>71.4</v>
      </c>
      <c r="N432" s="23">
        <f t="shared" si="29"/>
        <v>77.75999999999999</v>
      </c>
      <c r="O432" s="23">
        <f t="shared" si="30"/>
        <v>72.45599999999999</v>
      </c>
      <c r="P432" s="24" t="s">
        <v>276</v>
      </c>
      <c r="Q432" s="13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  <c r="IC432" s="32"/>
      <c r="ID432" s="32"/>
      <c r="IE432" s="32"/>
      <c r="IF432" s="32"/>
      <c r="IG432" s="32"/>
      <c r="IH432" s="32"/>
      <c r="II432" s="32"/>
      <c r="IJ432" s="32"/>
      <c r="IK432" s="32"/>
      <c r="IL432" s="32"/>
      <c r="IM432" s="32"/>
      <c r="IN432" s="32"/>
      <c r="IO432" s="32"/>
      <c r="IP432" s="32"/>
    </row>
    <row r="433" spans="1:250" s="2" customFormat="1" ht="18.75" customHeight="1">
      <c r="A433" s="13">
        <v>430</v>
      </c>
      <c r="B433" s="14" t="s">
        <v>1099</v>
      </c>
      <c r="C433" s="14" t="s">
        <v>1100</v>
      </c>
      <c r="D433" s="14" t="s">
        <v>21</v>
      </c>
      <c r="E433" s="14" t="s">
        <v>1008</v>
      </c>
      <c r="F433" s="14" t="s">
        <v>1073</v>
      </c>
      <c r="G433" s="13">
        <v>6</v>
      </c>
      <c r="H433" s="14" t="s">
        <v>1074</v>
      </c>
      <c r="I433" s="22" t="s">
        <v>177</v>
      </c>
      <c r="J433" s="23"/>
      <c r="K433" s="23">
        <v>58</v>
      </c>
      <c r="L433" s="23">
        <v>79.6</v>
      </c>
      <c r="M433" s="23">
        <v>85.69999999999999</v>
      </c>
      <c r="N433" s="23">
        <f t="shared" si="29"/>
        <v>82.03999999999999</v>
      </c>
      <c r="O433" s="23">
        <f t="shared" si="30"/>
        <v>72.424</v>
      </c>
      <c r="P433" s="24" t="s">
        <v>279</v>
      </c>
      <c r="Q433" s="13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  <c r="IC433" s="32"/>
      <c r="ID433" s="32"/>
      <c r="IE433" s="32"/>
      <c r="IF433" s="32"/>
      <c r="IG433" s="32"/>
      <c r="IH433" s="32"/>
      <c r="II433" s="32"/>
      <c r="IJ433" s="32"/>
      <c r="IK433" s="32"/>
      <c r="IL433" s="32"/>
      <c r="IM433" s="32"/>
      <c r="IN433" s="32"/>
      <c r="IO433" s="32"/>
      <c r="IP433" s="32"/>
    </row>
    <row r="434" spans="1:250" s="2" customFormat="1" ht="18.75" customHeight="1">
      <c r="A434" s="13">
        <v>431</v>
      </c>
      <c r="B434" s="15" t="s">
        <v>1101</v>
      </c>
      <c r="C434" s="15" t="s">
        <v>1102</v>
      </c>
      <c r="D434" s="15" t="s">
        <v>21</v>
      </c>
      <c r="E434" s="15" t="s">
        <v>1008</v>
      </c>
      <c r="F434" s="15" t="s">
        <v>1073</v>
      </c>
      <c r="G434" s="16">
        <v>6</v>
      </c>
      <c r="H434" s="15" t="s">
        <v>1074</v>
      </c>
      <c r="I434" s="27" t="s">
        <v>64</v>
      </c>
      <c r="J434" s="28"/>
      <c r="K434" s="28">
        <v>56</v>
      </c>
      <c r="L434" s="28">
        <v>83.8</v>
      </c>
      <c r="M434" s="28">
        <v>77.4</v>
      </c>
      <c r="N434" s="23">
        <f t="shared" si="29"/>
        <v>81.24</v>
      </c>
      <c r="O434" s="23">
        <f t="shared" si="30"/>
        <v>71.14399999999999</v>
      </c>
      <c r="P434" s="24" t="s">
        <v>359</v>
      </c>
      <c r="Q434" s="16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  <c r="GH434" s="32"/>
      <c r="GI434" s="32"/>
      <c r="GJ434" s="32"/>
      <c r="GK434" s="32"/>
      <c r="GL434" s="32"/>
      <c r="GM434" s="32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  <c r="IC434" s="32"/>
      <c r="ID434" s="32"/>
      <c r="IE434" s="32"/>
      <c r="IF434" s="32"/>
      <c r="IG434" s="32"/>
      <c r="IH434" s="32"/>
      <c r="II434" s="32"/>
      <c r="IJ434" s="32"/>
      <c r="IK434" s="32"/>
      <c r="IL434" s="32"/>
      <c r="IM434" s="32"/>
      <c r="IN434" s="32"/>
      <c r="IO434" s="32"/>
      <c r="IP434" s="32"/>
    </row>
    <row r="435" spans="1:250" s="2" customFormat="1" ht="18.75" customHeight="1">
      <c r="A435" s="13">
        <v>432</v>
      </c>
      <c r="B435" s="14" t="s">
        <v>1103</v>
      </c>
      <c r="C435" s="14" t="s">
        <v>1104</v>
      </c>
      <c r="D435" s="14" t="s">
        <v>21</v>
      </c>
      <c r="E435" s="14" t="s">
        <v>1008</v>
      </c>
      <c r="F435" s="14" t="s">
        <v>1073</v>
      </c>
      <c r="G435" s="13">
        <v>6</v>
      </c>
      <c r="H435" s="14" t="s">
        <v>1074</v>
      </c>
      <c r="I435" s="22" t="s">
        <v>269</v>
      </c>
      <c r="J435" s="23"/>
      <c r="K435" s="23">
        <v>65</v>
      </c>
      <c r="L435" s="23">
        <v>70.6</v>
      </c>
      <c r="M435" s="23">
        <v>79.8</v>
      </c>
      <c r="N435" s="23">
        <f t="shared" si="29"/>
        <v>74.28</v>
      </c>
      <c r="O435" s="23">
        <f t="shared" si="30"/>
        <v>70.568</v>
      </c>
      <c r="P435" s="24" t="s">
        <v>362</v>
      </c>
      <c r="Q435" s="13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  <c r="IC435" s="32"/>
      <c r="ID435" s="32"/>
      <c r="IE435" s="32"/>
      <c r="IF435" s="32"/>
      <c r="IG435" s="32"/>
      <c r="IH435" s="32"/>
      <c r="II435" s="32"/>
      <c r="IJ435" s="32"/>
      <c r="IK435" s="32"/>
      <c r="IL435" s="32"/>
      <c r="IM435" s="32"/>
      <c r="IN435" s="32"/>
      <c r="IO435" s="32"/>
      <c r="IP435" s="32"/>
    </row>
    <row r="436" spans="1:250" s="2" customFormat="1" ht="18.75" customHeight="1">
      <c r="A436" s="13">
        <v>433</v>
      </c>
      <c r="B436" s="15" t="s">
        <v>1105</v>
      </c>
      <c r="C436" s="15" t="s">
        <v>1106</v>
      </c>
      <c r="D436" s="15" t="s">
        <v>21</v>
      </c>
      <c r="E436" s="15" t="s">
        <v>1008</v>
      </c>
      <c r="F436" s="15" t="s">
        <v>1073</v>
      </c>
      <c r="G436" s="16">
        <v>6</v>
      </c>
      <c r="H436" s="15" t="s">
        <v>1074</v>
      </c>
      <c r="I436" s="27" t="s">
        <v>64</v>
      </c>
      <c r="J436" s="28"/>
      <c r="K436" s="28">
        <v>56</v>
      </c>
      <c r="L436" s="28">
        <v>76</v>
      </c>
      <c r="M436" s="28">
        <v>84</v>
      </c>
      <c r="N436" s="23">
        <f t="shared" si="29"/>
        <v>79.2</v>
      </c>
      <c r="O436" s="23">
        <f t="shared" si="30"/>
        <v>69.92</v>
      </c>
      <c r="P436" s="24" t="s">
        <v>365</v>
      </c>
      <c r="Q436" s="16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  <c r="GH436" s="32"/>
      <c r="GI436" s="32"/>
      <c r="GJ436" s="32"/>
      <c r="GK436" s="32"/>
      <c r="GL436" s="32"/>
      <c r="GM436" s="32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  <c r="IC436" s="32"/>
      <c r="ID436" s="32"/>
      <c r="IE436" s="32"/>
      <c r="IF436" s="32"/>
      <c r="IG436" s="32"/>
      <c r="IH436" s="32"/>
      <c r="II436" s="32"/>
      <c r="IJ436" s="32"/>
      <c r="IK436" s="32"/>
      <c r="IL436" s="32"/>
      <c r="IM436" s="32"/>
      <c r="IN436" s="32"/>
      <c r="IO436" s="32"/>
      <c r="IP436" s="32"/>
    </row>
    <row r="437" spans="1:250" s="2" customFormat="1" ht="18.75" customHeight="1">
      <c r="A437" s="13">
        <v>434</v>
      </c>
      <c r="B437" s="14" t="s">
        <v>1107</v>
      </c>
      <c r="C437" s="14" t="s">
        <v>1108</v>
      </c>
      <c r="D437" s="14" t="s">
        <v>21</v>
      </c>
      <c r="E437" s="14" t="s">
        <v>1008</v>
      </c>
      <c r="F437" s="14" t="s">
        <v>1073</v>
      </c>
      <c r="G437" s="13">
        <v>6</v>
      </c>
      <c r="H437" s="14" t="s">
        <v>1074</v>
      </c>
      <c r="I437" s="22" t="s">
        <v>415</v>
      </c>
      <c r="J437" s="23"/>
      <c r="K437" s="23">
        <v>58.5</v>
      </c>
      <c r="L437" s="22" t="s">
        <v>72</v>
      </c>
      <c r="M437" s="22" t="s">
        <v>72</v>
      </c>
      <c r="N437" s="22" t="str">
        <f>L437</f>
        <v>缺考</v>
      </c>
      <c r="O437" s="23">
        <f>K437*0.5</f>
        <v>29.25</v>
      </c>
      <c r="P437" s="26"/>
      <c r="Q437" s="13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  <c r="GH437" s="32"/>
      <c r="GI437" s="32"/>
      <c r="GJ437" s="32"/>
      <c r="GK437" s="32"/>
      <c r="GL437" s="32"/>
      <c r="GM437" s="32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  <c r="IC437" s="32"/>
      <c r="ID437" s="32"/>
      <c r="IE437" s="32"/>
      <c r="IF437" s="32"/>
      <c r="IG437" s="32"/>
      <c r="IH437" s="32"/>
      <c r="II437" s="32"/>
      <c r="IJ437" s="32"/>
      <c r="IK437" s="32"/>
      <c r="IL437" s="32"/>
      <c r="IM437" s="32"/>
      <c r="IN437" s="32"/>
      <c r="IO437" s="32"/>
      <c r="IP437" s="32"/>
    </row>
    <row r="438" spans="1:250" s="2" customFormat="1" ht="18.75" customHeight="1">
      <c r="A438" s="13">
        <v>435</v>
      </c>
      <c r="B438" s="14" t="s">
        <v>1109</v>
      </c>
      <c r="C438" s="14" t="s">
        <v>1110</v>
      </c>
      <c r="D438" s="14" t="s">
        <v>41</v>
      </c>
      <c r="E438" s="14" t="s">
        <v>1111</v>
      </c>
      <c r="F438" s="14" t="s">
        <v>1112</v>
      </c>
      <c r="G438" s="13">
        <v>1</v>
      </c>
      <c r="H438" s="14" t="s">
        <v>1113</v>
      </c>
      <c r="I438" s="22" t="s">
        <v>134</v>
      </c>
      <c r="J438" s="23"/>
      <c r="K438" s="23">
        <v>77.5</v>
      </c>
      <c r="L438" s="23">
        <v>86.66</v>
      </c>
      <c r="M438" s="23">
        <v>88.51</v>
      </c>
      <c r="N438" s="23">
        <f>L438*0.6+M438*0.4</f>
        <v>87.4</v>
      </c>
      <c r="O438" s="23">
        <f>K438*0.4+N438*0.6</f>
        <v>83.44</v>
      </c>
      <c r="P438" s="24" t="s">
        <v>26</v>
      </c>
      <c r="Q438" s="13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  <c r="DU438" s="32"/>
      <c r="DV438" s="32"/>
      <c r="DW438" s="32"/>
      <c r="DX438" s="32"/>
      <c r="DY438" s="32"/>
      <c r="DZ438" s="32"/>
      <c r="EA438" s="32"/>
      <c r="EB438" s="32"/>
      <c r="EC438" s="32"/>
      <c r="ED438" s="32"/>
      <c r="EE438" s="32"/>
      <c r="EF438" s="32"/>
      <c r="EG438" s="32"/>
      <c r="EH438" s="32"/>
      <c r="EI438" s="32"/>
      <c r="EJ438" s="32"/>
      <c r="EK438" s="32"/>
      <c r="EL438" s="32"/>
      <c r="EM438" s="32"/>
      <c r="EN438" s="32"/>
      <c r="EO438" s="32"/>
      <c r="EP438" s="32"/>
      <c r="EQ438" s="32"/>
      <c r="ER438" s="32"/>
      <c r="ES438" s="32"/>
      <c r="ET438" s="32"/>
      <c r="EU438" s="32"/>
      <c r="EV438" s="32"/>
      <c r="EW438" s="32"/>
      <c r="EX438" s="32"/>
      <c r="EY438" s="32"/>
      <c r="EZ438" s="32"/>
      <c r="FA438" s="32"/>
      <c r="FB438" s="32"/>
      <c r="FC438" s="32"/>
      <c r="FD438" s="32"/>
      <c r="FE438" s="32"/>
      <c r="FF438" s="32"/>
      <c r="FG438" s="32"/>
      <c r="FH438" s="32"/>
      <c r="FI438" s="32"/>
      <c r="FJ438" s="32"/>
      <c r="FK438" s="32"/>
      <c r="FL438" s="32"/>
      <c r="FM438" s="32"/>
      <c r="FN438" s="32"/>
      <c r="FO438" s="32"/>
      <c r="FP438" s="32"/>
      <c r="FQ438" s="32"/>
      <c r="FR438" s="32"/>
      <c r="FS438" s="32"/>
      <c r="FT438" s="32"/>
      <c r="FU438" s="32"/>
      <c r="FV438" s="32"/>
      <c r="FW438" s="32"/>
      <c r="FX438" s="32"/>
      <c r="FY438" s="32"/>
      <c r="FZ438" s="32"/>
      <c r="GA438" s="32"/>
      <c r="GB438" s="32"/>
      <c r="GC438" s="32"/>
      <c r="GD438" s="32"/>
      <c r="GE438" s="32"/>
      <c r="GF438" s="32"/>
      <c r="GG438" s="32"/>
      <c r="GH438" s="32"/>
      <c r="GI438" s="32"/>
      <c r="GJ438" s="32"/>
      <c r="GK438" s="32"/>
      <c r="GL438" s="32"/>
      <c r="GM438" s="32"/>
      <c r="GN438" s="32"/>
      <c r="GO438" s="32"/>
      <c r="GP438" s="32"/>
      <c r="GQ438" s="32"/>
      <c r="GR438" s="32"/>
      <c r="GS438" s="32"/>
      <c r="GT438" s="32"/>
      <c r="GU438" s="32"/>
      <c r="GV438" s="32"/>
      <c r="GW438" s="32"/>
      <c r="GX438" s="32"/>
      <c r="GY438" s="32"/>
      <c r="GZ438" s="32"/>
      <c r="HA438" s="32"/>
      <c r="HB438" s="32"/>
      <c r="HC438" s="32"/>
      <c r="HD438" s="32"/>
      <c r="HE438" s="32"/>
      <c r="HF438" s="32"/>
      <c r="HG438" s="32"/>
      <c r="HH438" s="32"/>
      <c r="HI438" s="32"/>
      <c r="HJ438" s="32"/>
      <c r="HK438" s="32"/>
      <c r="HL438" s="32"/>
      <c r="HM438" s="32"/>
      <c r="HN438" s="32"/>
      <c r="HO438" s="32"/>
      <c r="HP438" s="32"/>
      <c r="HQ438" s="32"/>
      <c r="HR438" s="32"/>
      <c r="HS438" s="32"/>
      <c r="HT438" s="32"/>
      <c r="HU438" s="32"/>
      <c r="HV438" s="32"/>
      <c r="HW438" s="32"/>
      <c r="HX438" s="32"/>
      <c r="HY438" s="32"/>
      <c r="HZ438" s="32"/>
      <c r="IA438" s="32"/>
      <c r="IB438" s="32"/>
      <c r="IC438" s="32"/>
      <c r="ID438" s="32"/>
      <c r="IE438" s="32"/>
      <c r="IF438" s="32"/>
      <c r="IG438" s="32"/>
      <c r="IH438" s="32"/>
      <c r="II438" s="32"/>
      <c r="IJ438" s="32"/>
      <c r="IK438" s="32"/>
      <c r="IL438" s="32"/>
      <c r="IM438" s="32"/>
      <c r="IN438" s="32"/>
      <c r="IO438" s="32"/>
      <c r="IP438" s="32"/>
    </row>
    <row r="439" spans="1:250" s="2" customFormat="1" ht="18.75" customHeight="1">
      <c r="A439" s="13">
        <v>436</v>
      </c>
      <c r="B439" s="14" t="s">
        <v>1114</v>
      </c>
      <c r="C439" s="14" t="s">
        <v>1115</v>
      </c>
      <c r="D439" s="14" t="s">
        <v>41</v>
      </c>
      <c r="E439" s="14" t="s">
        <v>1111</v>
      </c>
      <c r="F439" s="14" t="s">
        <v>1112</v>
      </c>
      <c r="G439" s="13">
        <v>1</v>
      </c>
      <c r="H439" s="14" t="s">
        <v>1113</v>
      </c>
      <c r="I439" s="22" t="s">
        <v>233</v>
      </c>
      <c r="J439" s="23"/>
      <c r="K439" s="23">
        <v>59</v>
      </c>
      <c r="L439" s="23">
        <v>82.9</v>
      </c>
      <c r="M439" s="23">
        <v>70.32</v>
      </c>
      <c r="N439" s="23">
        <f>L439*0.6+M439*0.4</f>
        <v>77.868</v>
      </c>
      <c r="O439" s="23">
        <f>K439*0.4+N439*0.6</f>
        <v>70.32079999999999</v>
      </c>
      <c r="P439" s="29" t="s">
        <v>30</v>
      </c>
      <c r="Q439" s="13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/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/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/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2"/>
      <c r="FK439" s="32"/>
      <c r="FL439" s="32"/>
      <c r="FM439" s="32"/>
      <c r="FN439" s="32"/>
      <c r="FO439" s="32"/>
      <c r="FP439" s="32"/>
      <c r="FQ439" s="32"/>
      <c r="FR439" s="32"/>
      <c r="FS439" s="32"/>
      <c r="FT439" s="32"/>
      <c r="FU439" s="32"/>
      <c r="FV439" s="32"/>
      <c r="FW439" s="32"/>
      <c r="FX439" s="32"/>
      <c r="FY439" s="32"/>
      <c r="FZ439" s="32"/>
      <c r="GA439" s="32"/>
      <c r="GB439" s="32"/>
      <c r="GC439" s="32"/>
      <c r="GD439" s="32"/>
      <c r="GE439" s="32"/>
      <c r="GF439" s="32"/>
      <c r="GG439" s="32"/>
      <c r="GH439" s="32"/>
      <c r="GI439" s="32"/>
      <c r="GJ439" s="32"/>
      <c r="GK439" s="32"/>
      <c r="GL439" s="32"/>
      <c r="GM439" s="32"/>
      <c r="GN439" s="32"/>
      <c r="GO439" s="32"/>
      <c r="GP439" s="32"/>
      <c r="GQ439" s="32"/>
      <c r="GR439" s="32"/>
      <c r="GS439" s="32"/>
      <c r="GT439" s="32"/>
      <c r="GU439" s="32"/>
      <c r="GV439" s="32"/>
      <c r="GW439" s="32"/>
      <c r="GX439" s="32"/>
      <c r="GY439" s="32"/>
      <c r="GZ439" s="32"/>
      <c r="HA439" s="32"/>
      <c r="HB439" s="32"/>
      <c r="HC439" s="32"/>
      <c r="HD439" s="32"/>
      <c r="HE439" s="32"/>
      <c r="HF439" s="32"/>
      <c r="HG439" s="32"/>
      <c r="HH439" s="32"/>
      <c r="HI439" s="32"/>
      <c r="HJ439" s="32"/>
      <c r="HK439" s="32"/>
      <c r="HL439" s="32"/>
      <c r="HM439" s="32"/>
      <c r="HN439" s="32"/>
      <c r="HO439" s="32"/>
      <c r="HP439" s="32"/>
      <c r="HQ439" s="32"/>
      <c r="HR439" s="32"/>
      <c r="HS439" s="32"/>
      <c r="HT439" s="32"/>
      <c r="HU439" s="32"/>
      <c r="HV439" s="32"/>
      <c r="HW439" s="32"/>
      <c r="HX439" s="32"/>
      <c r="HY439" s="32"/>
      <c r="HZ439" s="32"/>
      <c r="IA439" s="32"/>
      <c r="IB439" s="32"/>
      <c r="IC439" s="32"/>
      <c r="ID439" s="32"/>
      <c r="IE439" s="32"/>
      <c r="IF439" s="32"/>
      <c r="IG439" s="32"/>
      <c r="IH439" s="32"/>
      <c r="II439" s="32"/>
      <c r="IJ439" s="32"/>
      <c r="IK439" s="32"/>
      <c r="IL439" s="32"/>
      <c r="IM439" s="32"/>
      <c r="IN439" s="32"/>
      <c r="IO439" s="32"/>
      <c r="IP439" s="32"/>
    </row>
  </sheetData>
  <sheetProtection password="C7B1" sheet="1" objects="1"/>
  <autoFilter ref="A3:Q439"/>
  <mergeCells count="2">
    <mergeCell ref="A1:C1"/>
    <mergeCell ref="A2:Q2"/>
  </mergeCells>
  <printOptions/>
  <pageMargins left="0.7513888888888889" right="0.4722222222222222" top="0.5118055555555555" bottom="0.4326388888888889" header="0.4326388888888889" footer="0.07847222222222222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兵哥</cp:lastModifiedBy>
  <dcterms:created xsi:type="dcterms:W3CDTF">2020-08-03T07:58:29Z</dcterms:created>
  <dcterms:modified xsi:type="dcterms:W3CDTF">2020-09-01T10:37:04Z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