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540" tabRatio="956"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 name="Sheet1" sheetId="9" r:id="rId9"/>
  </sheets>
  <definedNames>
    <definedName name="_xlnm.Print_Titles" localSheetId="0">'g01收入支出决算总表'!$1:$6</definedName>
    <definedName name="_xlnm.Print_Titles" localSheetId="1">'g02收入决算表'!$1:$7</definedName>
    <definedName name="_xlnm.Print_Titles" localSheetId="2">'g03支出决算表'!$1:$7</definedName>
    <definedName name="_xlnm.Print_Titles" localSheetId="3">'g04财政拨款收入支出决算总表'!$1:$6</definedName>
    <definedName name="_xlnm.Print_Titles" localSheetId="4">'g05一般公共预算财政拨款支出决算表'!$1:$8</definedName>
    <definedName name="_xlnm.Print_Titles" localSheetId="5">'g06一般公共预算财政拨款基本支出决算表'!$1:$4</definedName>
  </definedNames>
  <calcPr fullCalcOnLoad="1"/>
</workbook>
</file>

<file path=xl/sharedStrings.xml><?xml version="1.0" encoding="utf-8"?>
<sst xmlns="http://schemas.openxmlformats.org/spreadsheetml/2006/main" count="517" uniqueCount="274">
  <si>
    <t>收入支出决算总表</t>
  </si>
  <si>
    <t>公开01表</t>
  </si>
  <si>
    <t>部门：</t>
  </si>
  <si>
    <t>单位：万元</t>
  </si>
  <si>
    <t>收入</t>
  </si>
  <si>
    <t>支出</t>
  </si>
  <si>
    <t>项    目</t>
  </si>
  <si>
    <t>行次</t>
  </si>
  <si>
    <t>决算数</t>
  </si>
  <si>
    <t>栏    次</t>
  </si>
  <si>
    <t>1</t>
  </si>
  <si>
    <t>2</t>
  </si>
  <si>
    <t>一、一般公共预算财政拨款收入</t>
  </si>
  <si>
    <t>二、政府性基金预算财政拨款收入</t>
  </si>
  <si>
    <t>三、上级补助收入</t>
  </si>
  <si>
    <t>3</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</si>
  <si>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</si>
  <si>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</si>
  <si>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</si>
  <si>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</si>
  <si>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</si>
  <si>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</si>
  <si>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</si>
  <si>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</si>
  <si>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</si>
  <si>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</si>
  <si>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</si>
  <si>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</si>
  <si>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</si>
  <si>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</si>
  <si>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</si>
  <si>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</si>
  <si>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</si>
  <si>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</si>
  <si>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</si>
  <si>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</si>
  <si>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</si>
  <si>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</si>
  <si>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</si>
  <si>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</si>
  <si>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</si>
  <si>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</si>
  <si>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</si>
  <si>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</si>
  <si>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</si>
  <si>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</si>
  <si>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</si>
  <si>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</si>
  <si>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</si>
  <si>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</si>
  <si>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</si>
  <si>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</si>
  <si>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</si>
  <si>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</si>
  <si>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</si>
  <si>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</si>
  <si>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</si>
  <si>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</si>
  <si>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</si>
  <si>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</si>
  <si>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</si>
  <si>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</si>
  <si>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</si>
  <si>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</si>
  <si>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</si>
  <si>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</si>
  <si>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</si>
  <si>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</si>
  <si>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</si>
  <si>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</si>
  <si>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</si>
  <si>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</si>
  <si>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</si>
  <si>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</si>
  <si>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</si>
  <si>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</si>
  <si>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</si>
  <si>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</si>
  <si>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</si>
  <si>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</si>
  <si>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</si>
  <si>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</si>
  <si>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</si>
  <si>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</si>
  <si>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</si>
  <si>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</si>
  <si>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</si>
  <si>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</si>
  <si>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</si>
  <si>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</si>
  <si>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</si>
  <si>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</si>
  <si>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</si>
  <si>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</si>
  <si>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</si>
  <si>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</si>
  <si>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</si>
  <si>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</si>
  <si>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</si>
  <si>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</si>
  <si>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</si>
  <si>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</si>
  <si>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</si>
  <si>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</si>
  <si>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</si>
  <si>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</si>
  <si>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</si>
  <si>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</si>
  <si>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</si>
  <si>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</si>
  <si>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</si>
  <si>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</si>
  <si>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</si>
  <si>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</si>
  <si>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</si>
  <si>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</si>
  <si>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</si>
  <si>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</si>
  <si>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</si>
  <si>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</si>
  <si>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</si>
  <si>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</si>
  <si>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</si>
  <si>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</si>
  <si>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</si>
  <si>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</si>
  <si>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</si>
  <si>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</si>
  <si>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</si>
  <si>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</si>
  <si>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</si>
  <si>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</si>
  <si>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</si>
  <si>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</si>
  <si>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</si>
  <si>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</si>
  <si>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</si>
  <si>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</si>
  <si>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</si>
  <si>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</si>
  <si>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</si>
  <si>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</si>
  <si>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</si>
  <si>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</si>
  <si>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</si>
  <si>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</si>
  <si>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</si>
  <si>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</si>
  <si>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</si>
  <si>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</si>
  <si>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</si>
  <si>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</si>
  <si>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</si>
  <si>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</si>
  <si>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</si>
  <si>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</si>
  <si>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</si>
  <si>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</si>
  <si>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</si>
  <si>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</si>
  <si>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</si>
  <si>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</si>
  <si>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</si>
  <si>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</si>
  <si>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</si>
  <si>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</si>
  <si>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</si>
  <si>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</si>
  <si>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</si>
  <si>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</si>
  <si>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</si>
  <si>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</si>
  <si>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</si>
  <si>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</si>
  <si>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</si>
  <si>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</si>
  <si>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</si>
  <si>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</si>
  <si>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</si>
  <si>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</si>
  <si>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</si>
  <si>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</si>
  <si>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</si>
  <si>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</si>
  <si>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</si>
  <si>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</si>
  <si>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</si>
  <si>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</si>
  <si>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</si>
  <si>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</si>
  <si>
    <t>年初财政拨款结转和结余</t>
  </si>
  <si>
    <t xml:space="preserve">    二、政府性基金预算财政拨款</t>
  </si>
  <si>
    <t xml:space="preserve">    一、一般公共预算财政拨款</t>
  </si>
  <si>
    <t>年末财政拨款结转和结余</t>
  </si>
  <si>
    <t>27</t>
  </si>
  <si>
    <t>28</t>
  </si>
  <si>
    <t>29</t>
  </si>
  <si>
    <t>30</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</si>
  <si>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</si>
  <si>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</si>
  <si>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</si>
  <si>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</si>
  <si>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</si>
  <si>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</si>
  <si>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</si>
  <si>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</si>
  <si>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</si>
  <si>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</si>
  <si>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</si>
  <si>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</si>
  <si>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</si>
  <si>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</si>
  <si>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</si>
  <si>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</si>
  <si>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</si>
  <si>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</si>
  <si>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</si>
  <si>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</si>
  <si>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</si>
  <si>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</si>
  <si>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</si>
  <si>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</si>
  <si>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文化旅游体育与传媒支出</t>
  </si>
  <si>
    <r>
      <t xml:space="preserve"> </t>
    </r>
    <r>
      <rPr>
        <sz val="11"/>
        <rFont val="宋体"/>
        <family val="0"/>
      </rPr>
      <t xml:space="preserve"> </t>
    </r>
    <r>
      <rPr>
        <sz val="11"/>
        <rFont val="宋体"/>
        <family val="0"/>
      </rPr>
      <t>文化和旅游</t>
    </r>
  </si>
  <si>
    <r>
      <t xml:space="preserve"> </t>
    </r>
    <r>
      <rPr>
        <sz val="11"/>
        <rFont val="宋体"/>
        <family val="0"/>
      </rPr>
      <t xml:space="preserve">   行政运行</t>
    </r>
  </si>
  <si>
    <r>
      <t xml:space="preserve"> </t>
    </r>
    <r>
      <rPr>
        <sz val="11"/>
        <rFont val="宋体"/>
        <family val="0"/>
      </rPr>
      <t xml:space="preserve">   艺术表演团体</t>
    </r>
  </si>
  <si>
    <r>
      <t xml:space="preserve"> </t>
    </r>
    <r>
      <rPr>
        <sz val="11"/>
        <rFont val="宋体"/>
        <family val="0"/>
      </rPr>
      <t xml:space="preserve">   旅游行业业务管理</t>
    </r>
  </si>
  <si>
    <r>
      <t xml:space="preserve"> </t>
    </r>
    <r>
      <rPr>
        <sz val="11"/>
        <rFont val="宋体"/>
        <family val="0"/>
      </rPr>
      <t xml:space="preserve">   其他文化和旅游支出</t>
    </r>
  </si>
  <si>
    <r>
      <t xml:space="preserve"> </t>
    </r>
    <r>
      <rPr>
        <sz val="11"/>
        <rFont val="宋体"/>
        <family val="0"/>
      </rPr>
      <t xml:space="preserve"> 广播电视</t>
    </r>
  </si>
  <si>
    <r>
      <t xml:space="preserve"> </t>
    </r>
    <r>
      <rPr>
        <sz val="11"/>
        <rFont val="宋体"/>
        <family val="0"/>
      </rPr>
      <t xml:space="preserve">   其他广播电视支出</t>
    </r>
  </si>
  <si>
    <r>
      <t xml:space="preserve"> </t>
    </r>
    <r>
      <rPr>
        <sz val="11"/>
        <rFont val="宋体"/>
        <family val="0"/>
      </rPr>
      <t xml:space="preserve"> 旅游发展基金支出</t>
    </r>
  </si>
  <si>
    <r>
      <t xml:space="preserve"> </t>
    </r>
    <r>
      <rPr>
        <sz val="11"/>
        <rFont val="宋体"/>
        <family val="0"/>
      </rPr>
      <t xml:space="preserve">   其他旅游发展基金支出</t>
    </r>
  </si>
  <si>
    <t>社会保障和就业支出</t>
  </si>
  <si>
    <r>
      <t xml:space="preserve"> </t>
    </r>
    <r>
      <rPr>
        <sz val="11"/>
        <rFont val="宋体"/>
        <family val="0"/>
      </rPr>
      <t xml:space="preserve"> 行政事业单位离退休</t>
    </r>
  </si>
  <si>
    <r>
      <t xml:space="preserve"> </t>
    </r>
    <r>
      <rPr>
        <sz val="11"/>
        <rFont val="宋体"/>
        <family val="0"/>
      </rPr>
      <t xml:space="preserve">   机关事业单位基本养老保险缴费支出</t>
    </r>
  </si>
  <si>
    <r>
      <t xml:space="preserve"> </t>
    </r>
    <r>
      <rPr>
        <sz val="11"/>
        <rFont val="宋体"/>
        <family val="0"/>
      </rPr>
      <t xml:space="preserve"> 财政对其他社会保险基金的补助</t>
    </r>
  </si>
  <si>
    <r>
      <t xml:space="preserve"> </t>
    </r>
    <r>
      <rPr>
        <sz val="11"/>
        <rFont val="宋体"/>
        <family val="0"/>
      </rPr>
      <t xml:space="preserve">   财政对失业保险基金的补助</t>
    </r>
  </si>
  <si>
    <t xml:space="preserve">    财政对工伤保险基金的补助</t>
  </si>
  <si>
    <t xml:space="preserve">    财政对生育保险基金的补助</t>
  </si>
  <si>
    <t>卫生健康支出</t>
  </si>
  <si>
    <r>
      <t xml:space="preserve"> </t>
    </r>
    <r>
      <rPr>
        <sz val="11"/>
        <rFont val="宋体"/>
        <family val="0"/>
      </rPr>
      <t xml:space="preserve"> 行政事业单位医疗</t>
    </r>
  </si>
  <si>
    <r>
      <t xml:space="preserve"> </t>
    </r>
    <r>
      <rPr>
        <sz val="11"/>
        <rFont val="宋体"/>
        <family val="0"/>
      </rPr>
      <t xml:space="preserve">   行政单位医疗</t>
    </r>
  </si>
  <si>
    <t xml:space="preserve">    事业单位医疗</t>
  </si>
  <si>
    <r>
      <t xml:space="preserve"> </t>
    </r>
    <r>
      <rPr>
        <sz val="11"/>
        <rFont val="宋体"/>
        <family val="0"/>
      </rPr>
      <t xml:space="preserve">   公务员医疗补助</t>
    </r>
  </si>
  <si>
    <t>住房保障支出</t>
  </si>
  <si>
    <r>
      <t xml:space="preserve"> </t>
    </r>
    <r>
      <rPr>
        <sz val="11"/>
        <rFont val="宋体"/>
        <family val="0"/>
      </rPr>
      <t xml:space="preserve"> 住房改革支出</t>
    </r>
  </si>
  <si>
    <r>
      <t xml:space="preserve"> </t>
    </r>
    <r>
      <rPr>
        <sz val="11"/>
        <rFont val="宋体"/>
        <family val="0"/>
      </rPr>
      <t xml:space="preserve">   住房公积金</t>
    </r>
  </si>
  <si>
    <r>
      <t>2</t>
    </r>
    <r>
      <rPr>
        <sz val="11"/>
        <rFont val="宋体"/>
        <family val="0"/>
      </rPr>
      <t>0701</t>
    </r>
  </si>
  <si>
    <r>
      <t>2</t>
    </r>
    <r>
      <rPr>
        <sz val="11"/>
        <rFont val="宋体"/>
        <family val="0"/>
      </rPr>
      <t>070101</t>
    </r>
  </si>
  <si>
    <r>
      <t>2</t>
    </r>
    <r>
      <rPr>
        <sz val="11"/>
        <rFont val="宋体"/>
        <family val="0"/>
      </rPr>
      <t>070107</t>
    </r>
  </si>
  <si>
    <r>
      <t>2</t>
    </r>
    <r>
      <rPr>
        <sz val="11"/>
        <rFont val="宋体"/>
        <family val="0"/>
      </rPr>
      <t>070114</t>
    </r>
  </si>
  <si>
    <r>
      <t>2</t>
    </r>
    <r>
      <rPr>
        <sz val="11"/>
        <rFont val="宋体"/>
        <family val="0"/>
      </rPr>
      <t>070199</t>
    </r>
  </si>
  <si>
    <r>
      <t>2</t>
    </r>
    <r>
      <rPr>
        <sz val="11"/>
        <rFont val="宋体"/>
        <family val="0"/>
      </rPr>
      <t>0708</t>
    </r>
  </si>
  <si>
    <r>
      <t>2</t>
    </r>
    <r>
      <rPr>
        <sz val="11"/>
        <rFont val="宋体"/>
        <family val="0"/>
      </rPr>
      <t>070899</t>
    </r>
  </si>
  <si>
    <r>
      <t>2</t>
    </r>
    <r>
      <rPr>
        <sz val="11"/>
        <rFont val="宋体"/>
        <family val="0"/>
      </rPr>
      <t>0709</t>
    </r>
  </si>
  <si>
    <r>
      <t>2</t>
    </r>
    <r>
      <rPr>
        <sz val="11"/>
        <rFont val="宋体"/>
        <family val="0"/>
      </rPr>
      <t>070999</t>
    </r>
  </si>
  <si>
    <r>
      <t>2</t>
    </r>
    <r>
      <rPr>
        <sz val="11"/>
        <rFont val="宋体"/>
        <family val="0"/>
      </rPr>
      <t>08</t>
    </r>
  </si>
  <si>
    <r>
      <t>2</t>
    </r>
    <r>
      <rPr>
        <sz val="11"/>
        <rFont val="宋体"/>
        <family val="0"/>
      </rPr>
      <t>0805</t>
    </r>
  </si>
  <si>
    <r>
      <t>2</t>
    </r>
    <r>
      <rPr>
        <sz val="11"/>
        <rFont val="宋体"/>
        <family val="0"/>
      </rPr>
      <t>080505</t>
    </r>
  </si>
  <si>
    <r>
      <t>2</t>
    </r>
    <r>
      <rPr>
        <sz val="11"/>
        <rFont val="宋体"/>
        <family val="0"/>
      </rPr>
      <t>0827</t>
    </r>
  </si>
  <si>
    <r>
      <t>2</t>
    </r>
    <r>
      <rPr>
        <sz val="11"/>
        <rFont val="宋体"/>
        <family val="0"/>
      </rPr>
      <t>082701</t>
    </r>
  </si>
  <si>
    <r>
      <t>2</t>
    </r>
    <r>
      <rPr>
        <sz val="11"/>
        <rFont val="宋体"/>
        <family val="0"/>
      </rPr>
      <t>082702</t>
    </r>
  </si>
  <si>
    <r>
      <t>2</t>
    </r>
    <r>
      <rPr>
        <sz val="11"/>
        <rFont val="宋体"/>
        <family val="0"/>
      </rPr>
      <t>082703</t>
    </r>
  </si>
  <si>
    <r>
      <t>2</t>
    </r>
    <r>
      <rPr>
        <sz val="11"/>
        <rFont val="宋体"/>
        <family val="0"/>
      </rPr>
      <t>10</t>
    </r>
  </si>
  <si>
    <r>
      <t>2</t>
    </r>
    <r>
      <rPr>
        <sz val="11"/>
        <rFont val="宋体"/>
        <family val="0"/>
      </rPr>
      <t>1011</t>
    </r>
  </si>
  <si>
    <r>
      <t>2</t>
    </r>
    <r>
      <rPr>
        <sz val="11"/>
        <rFont val="宋体"/>
        <family val="0"/>
      </rPr>
      <t>101101</t>
    </r>
  </si>
  <si>
    <r>
      <t>2</t>
    </r>
    <r>
      <rPr>
        <sz val="11"/>
        <rFont val="宋体"/>
        <family val="0"/>
      </rPr>
      <t>101102</t>
    </r>
  </si>
  <si>
    <r>
      <t>2</t>
    </r>
    <r>
      <rPr>
        <sz val="11"/>
        <rFont val="宋体"/>
        <family val="0"/>
      </rPr>
      <t>101103</t>
    </r>
  </si>
  <si>
    <r>
      <t>2</t>
    </r>
    <r>
      <rPr>
        <sz val="11"/>
        <rFont val="宋体"/>
        <family val="0"/>
      </rPr>
      <t>21</t>
    </r>
  </si>
  <si>
    <r>
      <t>2</t>
    </r>
    <r>
      <rPr>
        <sz val="11"/>
        <rFont val="宋体"/>
        <family val="0"/>
      </rPr>
      <t>2102</t>
    </r>
  </si>
  <si>
    <r>
      <t>2</t>
    </r>
    <r>
      <rPr>
        <sz val="11"/>
        <rFont val="宋体"/>
        <family val="0"/>
      </rPr>
      <t>210201</t>
    </r>
  </si>
  <si>
    <r>
      <t>2</t>
    </r>
    <r>
      <rPr>
        <sz val="11"/>
        <rFont val="宋体"/>
        <family val="0"/>
      </rPr>
      <t>210201</t>
    </r>
  </si>
  <si>
    <t>旅游发展基金支出</t>
  </si>
  <si>
    <r>
      <t xml:space="preserve"> </t>
    </r>
    <r>
      <rPr>
        <sz val="11"/>
        <rFont val="宋体"/>
        <family val="0"/>
      </rPr>
      <t xml:space="preserve"> 其他旅游发展基金支出</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</si>
</sst>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color indexed="8"/>
      <name val="宋体"/>
      <family val="0"/>
    </font>
    <font>
      <sz val="16"/>
      <name val="宋体"/>
      <family val="0"/>
    </font>
    <font>
      <sz val="11"/>
      <name val="宋体"/>
      <family val="0"/>
    </font>
    <font>
      <sz val="16"/>
      <name val="华文中宋"/>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0"/>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39"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4" borderId="5" applyNumberFormat="0" applyAlignment="0" applyProtection="0"/>
    <xf numFmtId="0" fontId="42" fillId="25"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6" fillId="32" borderId="0" applyNumberFormat="0" applyBorder="0" applyAlignment="0" applyProtection="0"/>
    <xf numFmtId="0" fontId="47" fillId="24" borderId="8" applyNumberFormat="0" applyAlignment="0" applyProtection="0"/>
    <xf numFmtId="0" fontId="48" fillId="33" borderId="5" applyNumberFormat="0" applyAlignment="0" applyProtection="0"/>
    <xf numFmtId="0" fontId="14" fillId="0" borderId="0">
      <alignment/>
      <protection/>
    </xf>
    <xf numFmtId="0" fontId="49" fillId="0" borderId="0" applyNumberFormat="0" applyFill="0" applyBorder="0" applyAlignment="0" applyProtection="0"/>
    <xf numFmtId="0" fontId="1" fillId="34" borderId="9" applyNumberFormat="0" applyFont="0" applyAlignment="0" applyProtection="0"/>
  </cellStyleXfs>
  <cellXfs count="238">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3" fillId="0" borderId="0" xfId="57" applyFont="1" applyAlignment="1">
      <alignment horizontal="center" vertical="center" wrapText="1"/>
      <protection/>
    </xf>
    <xf numFmtId="0" fontId="3" fillId="0" borderId="0" xfId="57" applyFont="1" applyAlignment="1">
      <alignment vertical="center" wrapText="1"/>
      <protection/>
    </xf>
    <xf numFmtId="0" fontId="3" fillId="0" borderId="0" xfId="55" applyFont="1" applyAlignment="1">
      <alignment horizontal="right" vertical="center"/>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1"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3" fillId="0" borderId="11" xfId="57" applyFont="1" applyBorder="1" applyAlignment="1">
      <alignment horizontal="center" vertical="center" wrapText="1"/>
      <protection/>
    </xf>
    <xf numFmtId="0" fontId="3" fillId="0" borderId="12" xfId="57" applyFont="1" applyBorder="1" applyAlignment="1">
      <alignment horizontal="center" vertical="center" wrapText="1"/>
      <protection/>
    </xf>
    <xf numFmtId="0" fontId="3" fillId="0" borderId="13" xfId="57" applyFont="1" applyFill="1" applyBorder="1" applyAlignment="1">
      <alignment horizontal="center" vertical="center" wrapText="1"/>
      <protection/>
    </xf>
    <xf numFmtId="0" fontId="3" fillId="0" borderId="14" xfId="57" applyFont="1" applyBorder="1" applyAlignment="1">
      <alignment horizontal="center" vertical="center" wrapText="1"/>
      <protection/>
    </xf>
    <xf numFmtId="4" fontId="3" fillId="0" borderId="12" xfId="57" applyNumberFormat="1" applyFont="1" applyFill="1" applyBorder="1" applyAlignment="1">
      <alignment horizontal="center" vertical="center" wrapText="1"/>
      <protection/>
    </xf>
    <xf numFmtId="0" fontId="3" fillId="0" borderId="12" xfId="57" applyFont="1" applyFill="1" applyBorder="1" applyAlignment="1">
      <alignment vertical="center" wrapText="1"/>
      <protection/>
    </xf>
    <xf numFmtId="4" fontId="3" fillId="0" borderId="14" xfId="57" applyNumberFormat="1" applyFont="1" applyFill="1" applyBorder="1" applyAlignment="1">
      <alignment vertical="center" wrapText="1"/>
      <protection/>
    </xf>
    <xf numFmtId="0" fontId="3" fillId="0" borderId="15" xfId="57" applyFont="1" applyFill="1" applyBorder="1" applyAlignment="1">
      <alignment vertical="center" wrapText="1"/>
      <protection/>
    </xf>
    <xf numFmtId="0" fontId="3" fillId="0" borderId="16" xfId="57" applyFont="1" applyFill="1" applyBorder="1" applyAlignment="1">
      <alignment vertical="center" wrapText="1"/>
      <protection/>
    </xf>
    <xf numFmtId="0" fontId="3" fillId="0" borderId="0" xfId="0" applyFont="1" applyAlignment="1">
      <alignment vertical="center"/>
    </xf>
    <xf numFmtId="0" fontId="3" fillId="0" borderId="0" xfId="55" applyFont="1" applyBorder="1" applyAlignment="1">
      <alignment horizontal="right" vertical="center"/>
      <protection/>
    </xf>
    <xf numFmtId="0" fontId="3" fillId="0" borderId="0" xfId="57" applyFont="1" applyBorder="1" applyAlignment="1">
      <alignment horizontal="center" vertical="center" wrapText="1"/>
      <protection/>
    </xf>
    <xf numFmtId="0" fontId="3" fillId="0" borderId="0" xfId="57" applyFont="1" applyBorder="1" applyAlignment="1">
      <alignment vertical="center" wrapText="1"/>
      <protection/>
    </xf>
    <xf numFmtId="0" fontId="3" fillId="0" borderId="0" xfId="57" applyFont="1" applyFill="1" applyBorder="1" applyAlignment="1">
      <alignment vertical="center" wrapText="1"/>
      <protection/>
    </xf>
    <xf numFmtId="0" fontId="0" fillId="0" borderId="0" xfId="57" applyFont="1" applyAlignment="1">
      <alignment horizontal="left" vertical="center"/>
      <protection/>
    </xf>
    <xf numFmtId="0" fontId="1" fillId="35" borderId="0" xfId="55" applyFont="1" applyFill="1" applyAlignment="1">
      <alignment horizontal="right" vertical="center"/>
      <protection/>
    </xf>
    <xf numFmtId="0" fontId="3" fillId="0" borderId="17" xfId="57" applyFont="1" applyBorder="1" applyAlignment="1">
      <alignment horizontal="center" vertical="center" wrapText="1"/>
      <protection/>
    </xf>
    <xf numFmtId="4" fontId="3" fillId="0" borderId="17" xfId="57" applyNumberFormat="1" applyFont="1" applyFill="1" applyBorder="1" applyAlignment="1">
      <alignment horizontal="center" vertical="center" wrapText="1"/>
      <protection/>
    </xf>
    <xf numFmtId="0" fontId="3" fillId="0" borderId="17" xfId="57" applyFont="1" applyFill="1" applyBorder="1" applyAlignment="1">
      <alignment vertical="center" wrapText="1"/>
      <protection/>
    </xf>
    <xf numFmtId="0" fontId="3" fillId="0" borderId="18" xfId="57" applyFont="1" applyFill="1" applyBorder="1" applyAlignment="1">
      <alignment vertical="center" wrapText="1"/>
      <protection/>
    </xf>
    <xf numFmtId="0" fontId="5" fillId="0" borderId="0" xfId="55" applyFont="1" applyAlignment="1">
      <alignment horizontal="right" vertical="center"/>
      <protection/>
    </xf>
    <xf numFmtId="0" fontId="3" fillId="0" borderId="19" xfId="57" applyFont="1" applyFill="1" applyBorder="1" applyAlignment="1">
      <alignment vertical="center" wrapText="1"/>
      <protection/>
    </xf>
    <xf numFmtId="0" fontId="5" fillId="0" borderId="0" xfId="0" applyFont="1" applyAlignment="1">
      <alignment vertical="center"/>
    </xf>
    <xf numFmtId="0" fontId="5" fillId="0" borderId="0" xfId="55" applyFont="1" applyBorder="1" applyAlignment="1">
      <alignment horizontal="right" vertical="center"/>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pplyFont="1">
      <alignment/>
      <protection/>
    </xf>
    <xf numFmtId="0" fontId="7" fillId="0" borderId="0" xfId="54">
      <alignment/>
      <protection/>
    </xf>
    <xf numFmtId="0" fontId="5" fillId="35" borderId="0" xfId="57" applyFont="1" applyFill="1" applyAlignment="1">
      <alignment horizontal="center" vertical="center" wrapText="1"/>
      <protection/>
    </xf>
    <xf numFmtId="0" fontId="5" fillId="35" borderId="0" xfId="57" applyFont="1" applyFill="1" applyAlignment="1">
      <alignment vertical="center" wrapText="1"/>
      <protection/>
    </xf>
    <xf numFmtId="0" fontId="7" fillId="0" borderId="0" xfId="54" applyFont="1" applyAlignment="1">
      <alignment vertical="center"/>
      <protection/>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11" xfId="0" applyFont="1" applyFill="1" applyBorder="1" applyAlignment="1">
      <alignment horizontal="left" vertical="center"/>
    </xf>
    <xf numFmtId="0" fontId="50" fillId="0" borderId="12" xfId="0" applyFont="1" applyFill="1" applyBorder="1" applyAlignment="1">
      <alignment vertical="center"/>
    </xf>
    <xf numFmtId="0" fontId="50" fillId="0" borderId="12" xfId="0" applyFont="1" applyBorder="1" applyAlignment="1">
      <alignment vertical="center"/>
    </xf>
    <xf numFmtId="0" fontId="50" fillId="0" borderId="12" xfId="0" applyFont="1" applyFill="1" applyBorder="1" applyAlignment="1">
      <alignment horizontal="left" vertical="center"/>
    </xf>
    <xf numFmtId="0" fontId="50" fillId="0" borderId="11" xfId="0" applyFont="1" applyBorder="1" applyAlignment="1">
      <alignment vertical="center"/>
    </xf>
    <xf numFmtId="0" fontId="51" fillId="0" borderId="12" xfId="0" applyFont="1" applyBorder="1" applyAlignment="1">
      <alignment vertical="center"/>
    </xf>
    <xf numFmtId="0" fontId="0" fillId="0" borderId="0" xfId="55" applyAlignment="1">
      <alignment horizontal="right" vertical="center"/>
      <protection/>
    </xf>
    <xf numFmtId="0" fontId="9" fillId="35" borderId="0" xfId="56" applyFont="1" applyFill="1" applyAlignment="1">
      <alignment horizontal="right" vertical="center"/>
      <protection/>
    </xf>
    <xf numFmtId="0" fontId="9" fillId="0" borderId="0" xfId="54" applyFont="1" applyAlignment="1">
      <alignment horizontal="right" vertical="center"/>
      <protection/>
    </xf>
    <xf numFmtId="0" fontId="50" fillId="0" borderId="22" xfId="0" applyFont="1" applyBorder="1" applyAlignment="1">
      <alignment horizontal="center" vertical="center" wrapText="1"/>
    </xf>
    <xf numFmtId="0" fontId="50" fillId="0" borderId="17" xfId="0" applyFont="1" applyBorder="1" applyAlignment="1">
      <alignment vertical="center"/>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9" fillId="35" borderId="0" xfId="55" applyFont="1" applyFill="1" applyAlignment="1">
      <alignment horizontal="right" vertical="center"/>
      <protection/>
    </xf>
    <xf numFmtId="0" fontId="9" fillId="35" borderId="0" xfId="55" applyFont="1" applyFill="1" applyAlignment="1">
      <alignment horizontal="left" vertical="center"/>
      <protection/>
    </xf>
    <xf numFmtId="0" fontId="5" fillId="35" borderId="0" xfId="57" applyFont="1" applyFill="1" applyBorder="1" applyAlignment="1">
      <alignment vertical="center" wrapText="1"/>
      <protection/>
    </xf>
    <xf numFmtId="0" fontId="0" fillId="0" borderId="12"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2" fillId="0" borderId="0" xfId="55" applyFont="1" applyAlignment="1">
      <alignment horizontal="right" vertical="center"/>
      <protection/>
    </xf>
    <xf numFmtId="0" fontId="0" fillId="0" borderId="0" xfId="55" applyBorder="1" applyAlignment="1">
      <alignment horizontal="right" vertical="center"/>
      <protection/>
    </xf>
    <xf numFmtId="0" fontId="3" fillId="35" borderId="0" xfId="55" applyFont="1" applyFill="1" applyAlignment="1">
      <alignment horizontal="right" vertical="center"/>
      <protection/>
    </xf>
    <xf numFmtId="176" fontId="3" fillId="35" borderId="12" xfId="55" applyNumberFormat="1" applyFont="1" applyFill="1" applyBorder="1" applyAlignment="1">
      <alignment horizontal="center" vertical="center"/>
      <protection/>
    </xf>
    <xf numFmtId="49" fontId="3" fillId="0" borderId="12" xfId="55" applyNumberFormat="1" applyFont="1" applyFill="1" applyBorder="1" applyAlignment="1">
      <alignment horizontal="center" vertical="center" wrapText="1"/>
      <protection/>
    </xf>
    <xf numFmtId="49" fontId="3" fillId="0" borderId="17" xfId="55" applyNumberFormat="1" applyFont="1" applyFill="1" applyBorder="1" applyAlignment="1">
      <alignment horizontal="center" vertical="center" wrapText="1"/>
      <protection/>
    </xf>
    <xf numFmtId="49" fontId="3" fillId="35" borderId="12" xfId="55" applyNumberFormat="1" applyFont="1" applyFill="1" applyBorder="1" applyAlignment="1">
      <alignment horizontal="center" vertical="center"/>
      <protection/>
    </xf>
    <xf numFmtId="49" fontId="3" fillId="35" borderId="17" xfId="55" applyNumberFormat="1" applyFont="1" applyFill="1" applyBorder="1" applyAlignment="1">
      <alignment horizontal="center" vertical="center"/>
      <protection/>
    </xf>
    <xf numFmtId="176" fontId="3" fillId="0" borderId="11" xfId="55" applyNumberFormat="1" applyFont="1" applyFill="1" applyBorder="1" applyAlignment="1">
      <alignment horizontal="left" vertical="center"/>
      <protection/>
    </xf>
    <xf numFmtId="176" fontId="3" fillId="0" borderId="12" xfId="55" applyNumberFormat="1" applyFont="1" applyFill="1" applyBorder="1" applyAlignment="1">
      <alignment horizontal="right" vertical="center"/>
      <protection/>
    </xf>
    <xf numFmtId="176" fontId="3" fillId="0" borderId="12" xfId="55" applyNumberFormat="1" applyFont="1" applyFill="1" applyBorder="1" applyAlignment="1">
      <alignment horizontal="left" vertical="center"/>
      <protection/>
    </xf>
    <xf numFmtId="0" fontId="3" fillId="35" borderId="12" xfId="55" applyNumberFormat="1" applyFont="1" applyFill="1" applyBorder="1" applyAlignment="1">
      <alignment horizontal="center" vertical="center"/>
      <protection/>
    </xf>
    <xf numFmtId="0" fontId="3" fillId="35" borderId="14" xfId="55" applyNumberFormat="1" applyFont="1" applyFill="1" applyBorder="1" applyAlignment="1">
      <alignment horizontal="center" vertical="center"/>
      <protection/>
    </xf>
    <xf numFmtId="176" fontId="3" fillId="0" borderId="17" xfId="55" applyNumberFormat="1" applyFont="1" applyFill="1" applyBorder="1" applyAlignment="1">
      <alignment horizontal="right" vertical="center"/>
      <protection/>
    </xf>
    <xf numFmtId="176" fontId="3" fillId="35" borderId="11" xfId="55" applyNumberFormat="1" applyFont="1" applyFill="1" applyBorder="1" applyAlignment="1">
      <alignment horizontal="left" vertical="center"/>
      <protection/>
    </xf>
    <xf numFmtId="176" fontId="3" fillId="0" borderId="14" xfId="55" applyNumberFormat="1" applyFont="1" applyFill="1" applyBorder="1" applyAlignment="1">
      <alignment horizontal="left" vertical="center"/>
      <protection/>
    </xf>
    <xf numFmtId="176" fontId="3" fillId="0" borderId="23" xfId="55" applyNumberFormat="1" applyFont="1" applyFill="1" applyBorder="1" applyAlignment="1">
      <alignment horizontal="center" vertical="center"/>
      <protection/>
    </xf>
    <xf numFmtId="176" fontId="10" fillId="0" borderId="23" xfId="55" applyNumberFormat="1" applyFont="1" applyFill="1" applyBorder="1" applyAlignment="1">
      <alignment vertical="center"/>
      <protection/>
    </xf>
    <xf numFmtId="176" fontId="3" fillId="0" borderId="23" xfId="55" applyNumberFormat="1" applyFont="1" applyFill="1" applyBorder="1" applyAlignment="1">
      <alignment vertical="center"/>
      <protection/>
    </xf>
    <xf numFmtId="176" fontId="3" fillId="0" borderId="24" xfId="55" applyNumberFormat="1" applyFont="1" applyFill="1" applyBorder="1" applyAlignment="1">
      <alignment horizontal="right" vertical="center"/>
      <protection/>
    </xf>
    <xf numFmtId="176" fontId="3" fillId="0" borderId="25" xfId="55" applyNumberFormat="1" applyFont="1" applyFill="1" applyBorder="1" applyAlignment="1">
      <alignment horizontal="left" vertical="center"/>
      <protection/>
    </xf>
    <xf numFmtId="176" fontId="3" fillId="0" borderId="26" xfId="55" applyNumberFormat="1" applyFont="1" applyFill="1" applyBorder="1" applyAlignment="1">
      <alignment vertical="center"/>
      <protection/>
    </xf>
    <xf numFmtId="0" fontId="3" fillId="0" borderId="0" xfId="55" applyFont="1" applyBorder="1" applyAlignment="1">
      <alignment horizontal="left" vertical="center"/>
      <protection/>
    </xf>
    <xf numFmtId="0" fontId="2" fillId="0" borderId="0" xfId="55" applyFont="1" applyBorder="1" applyAlignment="1">
      <alignment horizontal="right" vertical="center"/>
      <protection/>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49" fontId="3" fillId="0" borderId="0" xfId="0" applyNumberFormat="1" applyFont="1" applyAlignment="1">
      <alignment horizontal="right" vertical="center"/>
    </xf>
    <xf numFmtId="0" fontId="0" fillId="0" borderId="0" xfId="0" applyAlignment="1">
      <alignment horizontal="right" vertical="center"/>
    </xf>
    <xf numFmtId="0" fontId="3" fillId="35" borderId="0" xfId="0" applyFont="1" applyFill="1" applyAlignment="1">
      <alignment horizontal="right" vertical="center"/>
    </xf>
    <xf numFmtId="0" fontId="1" fillId="35" borderId="0" xfId="0" applyFont="1" applyFill="1" applyAlignment="1">
      <alignment horizontal="center" vertical="center"/>
    </xf>
    <xf numFmtId="49" fontId="3" fillId="35" borderId="12" xfId="0" applyNumberFormat="1" applyFont="1" applyFill="1" applyBorder="1" applyAlignment="1">
      <alignment horizontal="center" vertical="center"/>
    </xf>
    <xf numFmtId="176" fontId="3" fillId="0" borderId="12" xfId="0" applyNumberFormat="1" applyFont="1" applyFill="1" applyBorder="1" applyAlignment="1">
      <alignment horizontal="right" vertical="center"/>
    </xf>
    <xf numFmtId="176" fontId="3" fillId="0" borderId="15" xfId="0" applyNumberFormat="1"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3" fillId="0" borderId="0" xfId="0" applyFont="1" applyBorder="1" applyAlignment="1">
      <alignment horizontal="right" vertical="center" wrapText="1"/>
    </xf>
    <xf numFmtId="49" fontId="3" fillId="35" borderId="17" xfId="0" applyNumberFormat="1" applyFont="1" applyFill="1" applyBorder="1" applyAlignment="1">
      <alignment horizontal="center" vertical="center"/>
    </xf>
    <xf numFmtId="49" fontId="3" fillId="0" borderId="0" xfId="0" applyNumberFormat="1" applyFont="1" applyBorder="1" applyAlignment="1">
      <alignment horizontal="right" vertical="center"/>
    </xf>
    <xf numFmtId="176" fontId="3" fillId="0" borderId="17" xfId="0" applyNumberFormat="1" applyFont="1" applyFill="1" applyBorder="1" applyAlignment="1">
      <alignment horizontal="right" vertical="center"/>
    </xf>
    <xf numFmtId="0" fontId="3" fillId="0" borderId="0" xfId="0" applyFont="1" applyBorder="1" applyAlignment="1">
      <alignment horizontal="right" vertical="center"/>
    </xf>
    <xf numFmtId="176" fontId="3" fillId="0" borderId="18" xfId="0" applyNumberFormat="1" applyFont="1" applyFill="1" applyBorder="1" applyAlignment="1">
      <alignment horizontal="right" vertical="center"/>
    </xf>
    <xf numFmtId="0" fontId="0" fillId="0" borderId="0" xfId="0" applyAlignment="1">
      <alignment vertical="center"/>
    </xf>
    <xf numFmtId="176" fontId="3" fillId="35" borderId="17" xfId="55" applyNumberFormat="1" applyFont="1" applyFill="1" applyBorder="1" applyAlignment="1">
      <alignment horizontal="center" vertical="center"/>
      <protection/>
    </xf>
    <xf numFmtId="176" fontId="3" fillId="0" borderId="23" xfId="55" applyNumberFormat="1" applyFont="1" applyFill="1" applyBorder="1" applyAlignment="1">
      <alignment horizontal="right" vertical="center"/>
      <protection/>
    </xf>
    <xf numFmtId="176" fontId="3" fillId="0" borderId="27" xfId="55" applyNumberFormat="1" applyFont="1" applyFill="1" applyBorder="1" applyAlignment="1">
      <alignment horizontal="left" vertical="center"/>
      <protection/>
    </xf>
    <xf numFmtId="176" fontId="3" fillId="35" borderId="19" xfId="55" applyNumberFormat="1" applyFont="1" applyFill="1" applyBorder="1" applyAlignment="1">
      <alignment horizontal="left" vertical="center"/>
      <protection/>
    </xf>
    <xf numFmtId="176" fontId="3" fillId="35" borderId="15" xfId="55" applyNumberFormat="1" applyFont="1" applyFill="1" applyBorder="1" applyAlignment="1">
      <alignment horizontal="left" vertical="center"/>
      <protection/>
    </xf>
    <xf numFmtId="176" fontId="3" fillId="35" borderId="11" xfId="55" applyNumberFormat="1" applyFont="1" applyFill="1" applyBorder="1" applyAlignment="1" quotePrefix="1">
      <alignment horizontal="center" vertical="center"/>
      <protection/>
    </xf>
    <xf numFmtId="176" fontId="3" fillId="35" borderId="12" xfId="55" applyNumberFormat="1" applyFont="1" applyFill="1" applyBorder="1" applyAlignment="1" quotePrefix="1">
      <alignment horizontal="center" vertical="center"/>
      <protection/>
    </xf>
    <xf numFmtId="176" fontId="3" fillId="35" borderId="17"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left" vertical="center"/>
      <protection/>
    </xf>
    <xf numFmtId="176" fontId="10" fillId="0" borderId="11" xfId="55" applyNumberFormat="1" applyFont="1" applyFill="1" applyBorder="1" applyAlignment="1" quotePrefix="1">
      <alignment horizontal="center" vertical="center"/>
      <protection/>
    </xf>
    <xf numFmtId="176" fontId="10" fillId="0" borderId="14" xfId="55" applyNumberFormat="1" applyFont="1" applyFill="1" applyBorder="1" applyAlignment="1" quotePrefix="1">
      <alignment horizontal="center" vertical="center"/>
      <protection/>
    </xf>
    <xf numFmtId="176" fontId="3" fillId="35" borderId="12" xfId="0" applyNumberFormat="1" applyFont="1" applyFill="1" applyBorder="1" applyAlignment="1" quotePrefix="1">
      <alignment horizontal="center" vertical="center"/>
    </xf>
    <xf numFmtId="49" fontId="3" fillId="35" borderId="12" xfId="0" applyNumberFormat="1" applyFont="1" applyFill="1" applyBorder="1" applyAlignment="1" quotePrefix="1">
      <alignment horizontal="center" vertical="center"/>
    </xf>
    <xf numFmtId="176" fontId="10" fillId="35" borderId="28" xfId="55" applyNumberFormat="1" applyFont="1" applyFill="1" applyBorder="1" applyAlignment="1" quotePrefix="1">
      <alignment horizontal="center" vertical="center"/>
      <protection/>
    </xf>
    <xf numFmtId="176" fontId="10" fillId="35" borderId="16" xfId="55" applyNumberFormat="1" applyFont="1" applyFill="1" applyBorder="1" applyAlignment="1" quotePrefix="1">
      <alignment horizontal="center" vertical="center"/>
      <protection/>
    </xf>
    <xf numFmtId="176" fontId="10" fillId="35" borderId="15" xfId="55" applyNumberFormat="1" applyFont="1" applyFill="1" applyBorder="1" applyAlignment="1">
      <alignment horizontal="right" vertical="center"/>
      <protection/>
    </xf>
    <xf numFmtId="176" fontId="10" fillId="35" borderId="18" xfId="55" applyNumberFormat="1" applyFont="1" applyFill="1" applyBorder="1" applyAlignment="1">
      <alignment horizontal="right" vertical="center"/>
      <protection/>
    </xf>
    <xf numFmtId="176" fontId="3" fillId="0" borderId="12" xfId="55" applyNumberFormat="1" applyFont="1" applyFill="1" applyBorder="1" applyAlignment="1">
      <alignment horizontal="left" vertical="center"/>
      <protection/>
    </xf>
    <xf numFmtId="176" fontId="3" fillId="0" borderId="14" xfId="55" applyNumberFormat="1" applyFont="1" applyFill="1" applyBorder="1" applyAlignment="1">
      <alignment horizontal="left" vertical="center"/>
      <protection/>
    </xf>
    <xf numFmtId="49" fontId="3" fillId="35" borderId="15" xfId="55" applyNumberFormat="1" applyFont="1" applyFill="1" applyBorder="1" applyAlignment="1">
      <alignment horizontal="center" vertical="center"/>
      <protection/>
    </xf>
    <xf numFmtId="176" fontId="3" fillId="35" borderId="12" xfId="0" applyNumberFormat="1" applyFont="1" applyFill="1" applyBorder="1" applyAlignment="1">
      <alignment horizontal="left" vertical="center"/>
    </xf>
    <xf numFmtId="176" fontId="3" fillId="35" borderId="15" xfId="0" applyNumberFormat="1" applyFont="1" applyFill="1" applyBorder="1" applyAlignment="1">
      <alignment horizontal="left" vertical="center"/>
    </xf>
    <xf numFmtId="176" fontId="3" fillId="0" borderId="15" xfId="55" applyNumberFormat="1" applyFont="1" applyFill="1" applyBorder="1" applyAlignment="1">
      <alignment horizontal="center" vertical="center"/>
      <protection/>
    </xf>
    <xf numFmtId="176" fontId="50" fillId="0" borderId="12" xfId="0" applyNumberFormat="1" applyFont="1" applyBorder="1" applyAlignment="1">
      <alignment vertical="center"/>
    </xf>
    <xf numFmtId="176" fontId="50" fillId="0" borderId="15" xfId="0" applyNumberFormat="1" applyFont="1" applyBorder="1" applyAlignment="1">
      <alignment vertical="center"/>
    </xf>
    <xf numFmtId="176" fontId="51" fillId="0" borderId="18" xfId="0" applyNumberFormat="1" applyFont="1" applyBorder="1" applyAlignment="1">
      <alignment vertical="center"/>
    </xf>
    <xf numFmtId="49" fontId="3" fillId="35" borderId="16" xfId="55" applyNumberFormat="1" applyFont="1" applyFill="1" applyBorder="1" applyAlignment="1">
      <alignment horizontal="center" vertical="center"/>
      <protection/>
    </xf>
    <xf numFmtId="176" fontId="10" fillId="35" borderId="29" xfId="55" applyNumberFormat="1" applyFont="1" applyFill="1" applyBorder="1" applyAlignment="1">
      <alignment horizontal="right" vertical="center"/>
      <protection/>
    </xf>
    <xf numFmtId="0" fontId="10" fillId="35" borderId="12" xfId="55" applyNumberFormat="1" applyFont="1" applyFill="1" applyBorder="1" applyAlignment="1">
      <alignment horizontal="center" vertical="center"/>
      <protection/>
    </xf>
    <xf numFmtId="176" fontId="10" fillId="0" borderId="12" xfId="55" applyNumberFormat="1" applyFont="1" applyFill="1" applyBorder="1" applyAlignment="1">
      <alignment horizontal="right" vertical="center"/>
      <protection/>
    </xf>
    <xf numFmtId="4" fontId="3" fillId="0" borderId="12" xfId="57" applyNumberFormat="1" applyFont="1" applyFill="1" applyBorder="1" applyAlignment="1">
      <alignment horizontal="right" vertical="center" wrapText="1"/>
      <protection/>
    </xf>
    <xf numFmtId="4" fontId="3" fillId="0" borderId="14" xfId="57" applyNumberFormat="1" applyFont="1" applyFill="1" applyBorder="1" applyAlignment="1">
      <alignment horizontal="right" vertical="center" wrapText="1"/>
      <protection/>
    </xf>
    <xf numFmtId="0" fontId="8" fillId="0" borderId="0" xfId="55" applyFont="1" applyFill="1" applyAlignment="1">
      <alignment horizontal="center" vertical="center"/>
      <protection/>
    </xf>
    <xf numFmtId="176" fontId="3" fillId="35" borderId="20" xfId="55" applyNumberFormat="1" applyFont="1" applyFill="1" applyBorder="1" applyAlignment="1" quotePrefix="1">
      <alignment horizontal="center" vertical="center"/>
      <protection/>
    </xf>
    <xf numFmtId="176" fontId="3" fillId="35" borderId="21" xfId="55" applyNumberFormat="1" applyFont="1" applyFill="1" applyBorder="1" applyAlignment="1">
      <alignment horizontal="center" vertical="center"/>
      <protection/>
    </xf>
    <xf numFmtId="176" fontId="3" fillId="35" borderId="21" xfId="55" applyNumberFormat="1" applyFont="1" applyFill="1" applyBorder="1" applyAlignment="1" quotePrefix="1">
      <alignment horizontal="center" vertical="center"/>
      <protection/>
    </xf>
    <xf numFmtId="176" fontId="3" fillId="35" borderId="22" xfId="55" applyNumberFormat="1" applyFont="1" applyFill="1" applyBorder="1" applyAlignment="1">
      <alignment horizontal="center" vertical="center"/>
      <protection/>
    </xf>
    <xf numFmtId="0" fontId="3" fillId="0" borderId="0" xfId="55" applyFont="1" applyBorder="1" applyAlignment="1">
      <alignment horizontal="center" vertical="center" wrapText="1"/>
      <protection/>
    </xf>
    <xf numFmtId="49" fontId="3" fillId="35" borderId="11" xfId="0" applyNumberFormat="1" applyFont="1" applyFill="1" applyBorder="1" applyAlignment="1">
      <alignment horizontal="left" vertical="center"/>
    </xf>
    <xf numFmtId="49" fontId="3" fillId="35" borderId="12" xfId="0" applyNumberFormat="1" applyFont="1" applyFill="1" applyBorder="1" applyAlignment="1">
      <alignment horizontal="left" vertical="center"/>
    </xf>
    <xf numFmtId="0" fontId="8" fillId="0" borderId="0" xfId="0" applyFont="1" applyFill="1" applyAlignment="1">
      <alignment horizontal="center" vertical="center"/>
    </xf>
    <xf numFmtId="176" fontId="3" fillId="35" borderId="30" xfId="0" applyNumberFormat="1" applyFont="1" applyFill="1" applyBorder="1" applyAlignment="1" quotePrefix="1">
      <alignment horizontal="center" vertical="center" wrapText="1"/>
    </xf>
    <xf numFmtId="176" fontId="3" fillId="35" borderId="31" xfId="0" applyNumberFormat="1" applyFont="1" applyFill="1" applyBorder="1" applyAlignment="1">
      <alignment horizontal="center" vertical="center" wrapText="1"/>
    </xf>
    <xf numFmtId="176" fontId="3" fillId="35" borderId="32" xfId="0" applyNumberFormat="1" applyFont="1" applyFill="1" applyBorder="1" applyAlignment="1" quotePrefix="1">
      <alignment horizontal="center" vertical="center" wrapText="1"/>
    </xf>
    <xf numFmtId="176" fontId="3" fillId="35" borderId="33" xfId="0" applyNumberFormat="1" applyFont="1" applyFill="1" applyBorder="1" applyAlignment="1">
      <alignment horizontal="center" vertical="center" wrapText="1"/>
    </xf>
    <xf numFmtId="176" fontId="3" fillId="35" borderId="13" xfId="0" applyNumberFormat="1" applyFont="1" applyFill="1" applyBorder="1" applyAlignment="1">
      <alignment horizontal="center" vertical="center" wrapText="1"/>
    </xf>
    <xf numFmtId="176" fontId="3" fillId="0" borderId="32" xfId="0" applyNumberFormat="1" applyFont="1" applyFill="1" applyBorder="1" applyAlignment="1" quotePrefix="1">
      <alignment horizontal="center" vertical="center" wrapText="1"/>
    </xf>
    <xf numFmtId="176" fontId="3" fillId="0" borderId="33"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6" fontId="3" fillId="35" borderId="34" xfId="0" applyNumberFormat="1" applyFont="1" applyFill="1" applyBorder="1" applyAlignment="1" quotePrefix="1">
      <alignment horizontal="center" vertical="center" wrapText="1"/>
    </xf>
    <xf numFmtId="176" fontId="3" fillId="35" borderId="35" xfId="0" applyNumberFormat="1" applyFont="1" applyFill="1" applyBorder="1" applyAlignment="1">
      <alignment horizontal="center" vertical="center" wrapText="1"/>
    </xf>
    <xf numFmtId="176" fontId="3" fillId="35" borderId="36" xfId="0" applyNumberFormat="1" applyFont="1" applyFill="1" applyBorder="1" applyAlignment="1">
      <alignment horizontal="center" vertical="center" wrapText="1"/>
    </xf>
    <xf numFmtId="176" fontId="3" fillId="35" borderId="27" xfId="0" applyNumberFormat="1" applyFont="1" applyFill="1" applyBorder="1" applyAlignment="1">
      <alignment horizontal="center" vertical="center" wrapText="1"/>
    </xf>
    <xf numFmtId="176" fontId="3" fillId="35" borderId="37" xfId="0" applyNumberFormat="1" applyFont="1" applyFill="1" applyBorder="1" applyAlignment="1">
      <alignment horizontal="center" vertical="center" wrapText="1"/>
    </xf>
    <xf numFmtId="176" fontId="3" fillId="35" borderId="38" xfId="0" applyNumberFormat="1" applyFont="1" applyFill="1" applyBorder="1" applyAlignment="1">
      <alignment horizontal="center" vertical="center" wrapText="1"/>
    </xf>
    <xf numFmtId="176" fontId="3" fillId="35" borderId="39" xfId="0" applyNumberFormat="1" applyFont="1" applyFill="1" applyBorder="1" applyAlignment="1">
      <alignment horizontal="center" vertical="center" wrapText="1"/>
    </xf>
    <xf numFmtId="0" fontId="3" fillId="0" borderId="40" xfId="0" applyFont="1" applyBorder="1" applyAlignment="1">
      <alignment horizontal="left" vertical="center" wrapText="1"/>
    </xf>
    <xf numFmtId="0" fontId="3" fillId="0" borderId="40" xfId="0" applyFont="1" applyBorder="1" applyAlignment="1">
      <alignment horizontal="left" vertical="center"/>
    </xf>
    <xf numFmtId="176" fontId="3" fillId="35" borderId="24" xfId="0" applyNumberFormat="1" applyFont="1" applyFill="1" applyBorder="1" applyAlignment="1" quotePrefix="1">
      <alignment horizontal="center" vertical="center" wrapText="1"/>
    </xf>
    <xf numFmtId="176" fontId="3" fillId="35" borderId="41" xfId="0" applyNumberFormat="1" applyFont="1" applyFill="1" applyBorder="1" applyAlignment="1" quotePrefix="1">
      <alignment horizontal="center" vertical="center"/>
    </xf>
    <xf numFmtId="176" fontId="3" fillId="35" borderId="42" xfId="0" applyNumberFormat="1" applyFont="1" applyFill="1" applyBorder="1" applyAlignment="1">
      <alignment horizontal="center" vertical="center"/>
    </xf>
    <xf numFmtId="176" fontId="3" fillId="35" borderId="43" xfId="0" applyNumberFormat="1" applyFont="1" applyFill="1" applyBorder="1" applyAlignment="1">
      <alignment horizontal="center" vertical="center"/>
    </xf>
    <xf numFmtId="176" fontId="3" fillId="35" borderId="38" xfId="0" applyNumberFormat="1" applyFont="1" applyFill="1" applyBorder="1" applyAlignment="1" quotePrefix="1">
      <alignment horizontal="center" vertical="center"/>
    </xf>
    <xf numFmtId="176" fontId="3" fillId="35" borderId="39" xfId="0" applyNumberFormat="1" applyFont="1" applyFill="1" applyBorder="1" applyAlignment="1">
      <alignment horizontal="center" vertical="center"/>
    </xf>
    <xf numFmtId="176" fontId="3" fillId="35" borderId="44" xfId="0" applyNumberFormat="1" applyFont="1" applyFill="1" applyBorder="1" applyAlignment="1">
      <alignment horizontal="center" vertical="center"/>
    </xf>
    <xf numFmtId="49" fontId="3" fillId="35" borderId="11" xfId="0" applyNumberFormat="1" applyFont="1" applyFill="1" applyBorder="1" applyAlignment="1">
      <alignment horizontal="left" vertical="center"/>
    </xf>
    <xf numFmtId="176" fontId="3" fillId="35" borderId="32" xfId="0" applyNumberFormat="1" applyFont="1" applyFill="1" applyBorder="1" applyAlignment="1">
      <alignment horizontal="center" vertical="center" wrapText="1"/>
    </xf>
    <xf numFmtId="49" fontId="3" fillId="35" borderId="41" xfId="0" applyNumberFormat="1" applyFont="1" applyFill="1" applyBorder="1" applyAlignment="1" quotePrefix="1">
      <alignment horizontal="center" vertical="center"/>
    </xf>
    <xf numFmtId="49" fontId="3" fillId="35" borderId="42" xfId="0" applyNumberFormat="1" applyFont="1" applyFill="1" applyBorder="1" applyAlignment="1">
      <alignment horizontal="center" vertical="center"/>
    </xf>
    <xf numFmtId="49" fontId="3" fillId="35" borderId="43" xfId="0" applyNumberFormat="1" applyFont="1" applyFill="1" applyBorder="1" applyAlignment="1">
      <alignment horizontal="center" vertical="center"/>
    </xf>
    <xf numFmtId="176" fontId="3" fillId="35" borderId="45" xfId="55" applyNumberFormat="1" applyFont="1" applyFill="1" applyBorder="1" applyAlignment="1">
      <alignment horizontal="center" vertical="center"/>
      <protection/>
    </xf>
    <xf numFmtId="0" fontId="3" fillId="0" borderId="0" xfId="55" applyFont="1" applyBorder="1" applyAlignment="1">
      <alignment horizontal="left" vertical="center" wrapText="1"/>
      <protection/>
    </xf>
    <xf numFmtId="0" fontId="3" fillId="0" borderId="0" xfId="55" applyFont="1" applyBorder="1" applyAlignment="1">
      <alignment horizontal="left" vertical="center"/>
      <protection/>
    </xf>
    <xf numFmtId="0" fontId="0" fillId="0" borderId="0" xfId="55" applyAlignment="1">
      <alignment horizontal="left" vertical="center"/>
      <protection/>
    </xf>
    <xf numFmtId="0" fontId="4" fillId="35" borderId="0" xfId="57" applyFont="1" applyFill="1" applyAlignment="1">
      <alignment horizontal="center" vertical="center" wrapText="1"/>
      <protection/>
    </xf>
    <xf numFmtId="0" fontId="0" fillId="0" borderId="20"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31"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8" fillId="0" borderId="0" xfId="54" applyFont="1" applyAlignment="1">
      <alignment horizontal="center" vertical="center"/>
      <protection/>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9" xfId="0" applyFont="1" applyBorder="1" applyAlignment="1">
      <alignment horizontal="center" vertical="center"/>
    </xf>
    <xf numFmtId="0" fontId="50" fillId="0" borderId="15" xfId="0" applyFont="1" applyBorder="1" applyAlignment="1">
      <alignment horizontal="center" vertical="center"/>
    </xf>
    <xf numFmtId="0" fontId="52" fillId="0" borderId="0" xfId="54" applyFont="1" applyAlignment="1">
      <alignment horizontal="left" vertical="center"/>
      <protection/>
    </xf>
    <xf numFmtId="0" fontId="3" fillId="0" borderId="24" xfId="57" applyFont="1" applyFill="1" applyBorder="1" applyAlignment="1">
      <alignment horizontal="center" vertical="center" wrapText="1"/>
      <protection/>
    </xf>
    <xf numFmtId="0" fontId="3" fillId="0" borderId="13" xfId="57" applyFont="1" applyFill="1" applyBorder="1" applyAlignment="1">
      <alignment horizontal="center" vertical="center" wrapText="1"/>
      <protection/>
    </xf>
    <xf numFmtId="0" fontId="3" fillId="0" borderId="14" xfId="57" applyFont="1" applyFill="1" applyBorder="1" applyAlignment="1">
      <alignment horizontal="center" vertical="center" wrapText="1"/>
      <protection/>
    </xf>
    <xf numFmtId="0" fontId="3" fillId="0" borderId="42" xfId="57" applyFont="1" applyFill="1" applyBorder="1" applyAlignment="1">
      <alignment horizontal="center" vertical="center" wrapText="1"/>
      <protection/>
    </xf>
    <xf numFmtId="0" fontId="3" fillId="0" borderId="43" xfId="57" applyFont="1" applyFill="1" applyBorder="1" applyAlignment="1">
      <alignment horizontal="center" vertical="center" wrapText="1"/>
      <protection/>
    </xf>
    <xf numFmtId="0" fontId="3" fillId="0" borderId="47" xfId="57" applyFont="1" applyFill="1" applyBorder="1" applyAlignment="1">
      <alignment horizontal="center" vertical="center" wrapText="1"/>
      <protection/>
    </xf>
    <xf numFmtId="0" fontId="3" fillId="0" borderId="36" xfId="57" applyFont="1" applyFill="1" applyBorder="1" applyAlignment="1">
      <alignment horizontal="center" vertical="center" wrapText="1"/>
      <protection/>
    </xf>
    <xf numFmtId="0" fontId="3" fillId="0" borderId="40" xfId="57" applyFont="1" applyBorder="1" applyAlignment="1">
      <alignment horizontal="left" vertical="center" wrapText="1"/>
      <protection/>
    </xf>
    <xf numFmtId="0" fontId="3" fillId="0" borderId="40" xfId="57" applyFont="1" applyBorder="1" applyAlignment="1">
      <alignment horizontal="left" vertical="center"/>
      <protection/>
    </xf>
    <xf numFmtId="0" fontId="3" fillId="0" borderId="30" xfId="57" applyFont="1" applyFill="1" applyBorder="1" applyAlignment="1">
      <alignment horizontal="center" vertical="center" wrapText="1"/>
      <protection/>
    </xf>
    <xf numFmtId="0" fontId="3" fillId="0" borderId="31" xfId="57" applyFont="1" applyFill="1" applyBorder="1" applyAlignment="1">
      <alignment horizontal="center" vertical="center" wrapText="1"/>
      <protection/>
    </xf>
    <xf numFmtId="0" fontId="3" fillId="0" borderId="48" xfId="57" applyFont="1" applyFill="1" applyBorder="1" applyAlignment="1">
      <alignment horizontal="center" vertical="center" wrapText="1"/>
      <protection/>
    </xf>
    <xf numFmtId="0" fontId="3" fillId="0" borderId="45" xfId="57" applyFont="1" applyFill="1" applyBorder="1" applyAlignment="1">
      <alignment horizontal="center" vertical="center" wrapText="1"/>
      <protection/>
    </xf>
    <xf numFmtId="0" fontId="3" fillId="0" borderId="46" xfId="57" applyFont="1" applyFill="1" applyBorder="1" applyAlignment="1">
      <alignment horizontal="center" vertical="center" wrapText="1"/>
      <protection/>
    </xf>
    <xf numFmtId="0" fontId="3" fillId="0" borderId="49" xfId="57" applyFont="1" applyFill="1" applyBorder="1" applyAlignment="1">
      <alignment horizontal="center" vertical="center" wrapText="1"/>
      <protection/>
    </xf>
    <xf numFmtId="0" fontId="3" fillId="0" borderId="50" xfId="57" applyFont="1" applyFill="1" applyBorder="1" applyAlignment="1">
      <alignment horizontal="center" vertical="center" wrapText="1"/>
      <protection/>
    </xf>
    <xf numFmtId="0" fontId="3" fillId="0" borderId="12" xfId="57" applyFont="1" applyFill="1" applyBorder="1" applyAlignment="1">
      <alignment horizontal="center" vertical="center" wrapText="1"/>
      <protection/>
    </xf>
    <xf numFmtId="0" fontId="3" fillId="0" borderId="51" xfId="57" applyFont="1" applyFill="1" applyBorder="1" applyAlignment="1">
      <alignment horizontal="center" vertical="center" wrapText="1"/>
      <protection/>
    </xf>
    <xf numFmtId="0" fontId="3" fillId="0" borderId="44" xfId="57" applyFont="1" applyFill="1" applyBorder="1" applyAlignment="1">
      <alignment horizontal="center" vertical="center" wrapText="1"/>
      <protection/>
    </xf>
    <xf numFmtId="0" fontId="3" fillId="0" borderId="33" xfId="57" applyFont="1" applyFill="1" applyBorder="1" applyAlignment="1">
      <alignment horizontal="center" vertical="center" wrapText="1"/>
      <protection/>
    </xf>
    <xf numFmtId="0" fontId="3" fillId="0" borderId="14" xfId="57" applyFont="1" applyBorder="1" applyAlignment="1">
      <alignment horizontal="left" vertical="center" wrapText="1"/>
      <protection/>
    </xf>
    <xf numFmtId="0" fontId="3" fillId="0" borderId="43" xfId="57" applyFont="1" applyBorder="1" applyAlignment="1">
      <alignment horizontal="left" vertical="center" wrapText="1"/>
      <protection/>
    </xf>
    <xf numFmtId="0" fontId="3" fillId="0" borderId="20" xfId="57" applyFont="1" applyBorder="1" applyAlignment="1">
      <alignment horizontal="center" vertical="center" wrapText="1"/>
      <protection/>
    </xf>
    <xf numFmtId="0" fontId="3" fillId="0" borderId="21" xfId="57" applyFont="1" applyBorder="1" applyAlignment="1">
      <alignment horizontal="center" vertical="center" wrapText="1"/>
      <protection/>
    </xf>
    <xf numFmtId="0" fontId="3" fillId="0" borderId="52" xfId="57" applyFont="1" applyFill="1" applyBorder="1" applyAlignment="1">
      <alignment horizontal="center" vertical="center" wrapText="1"/>
      <protection/>
    </xf>
    <xf numFmtId="0" fontId="3" fillId="0" borderId="53" xfId="57" applyFont="1" applyFill="1" applyBorder="1" applyAlignment="1">
      <alignment horizontal="center" vertical="center" wrapText="1"/>
      <protection/>
    </xf>
    <xf numFmtId="0" fontId="3" fillId="0" borderId="54" xfId="57" applyFont="1" applyFill="1" applyBorder="1" applyAlignment="1">
      <alignment horizontal="center" vertical="center" wrapText="1"/>
      <protection/>
    </xf>
    <xf numFmtId="0" fontId="3" fillId="0" borderId="32" xfId="57" applyFont="1" applyFill="1" applyBorder="1" applyAlignment="1">
      <alignment horizontal="center" vertical="center" wrapText="1"/>
      <protection/>
    </xf>
    <xf numFmtId="0" fontId="3" fillId="0" borderId="34" xfId="57" applyFont="1" applyFill="1" applyBorder="1" applyAlignment="1">
      <alignment horizontal="center" vertical="center" wrapText="1"/>
      <protection/>
    </xf>
    <xf numFmtId="0" fontId="3" fillId="0" borderId="35" xfId="57" applyFont="1" applyFill="1" applyBorder="1" applyAlignment="1">
      <alignment horizontal="center" vertical="center" wrapText="1"/>
      <protection/>
    </xf>
    <xf numFmtId="0" fontId="3" fillId="0" borderId="11" xfId="57" applyFont="1" applyBorder="1" applyAlignment="1">
      <alignment horizontal="center" vertical="center" wrapText="1"/>
      <protection/>
    </xf>
    <xf numFmtId="0" fontId="3" fillId="0" borderId="12"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3" fillId="0" borderId="41" xfId="57" applyFont="1" applyBorder="1" applyAlignment="1">
      <alignment horizontal="center" vertical="center" wrapText="1"/>
      <protection/>
    </xf>
    <xf numFmtId="0" fontId="3" fillId="0" borderId="42" xfId="57" applyFont="1" applyBorder="1" applyAlignment="1">
      <alignment horizontal="center" vertical="center" wrapText="1"/>
      <protection/>
    </xf>
    <xf numFmtId="0" fontId="3" fillId="0" borderId="43" xfId="57" applyFont="1" applyBorder="1" applyAlignment="1">
      <alignment horizontal="center" vertical="center" wrapText="1"/>
      <protection/>
    </xf>
    <xf numFmtId="0" fontId="3" fillId="0" borderId="38" xfId="57" applyFont="1" applyBorder="1" applyAlignment="1">
      <alignment horizontal="center" vertical="center" wrapText="1"/>
      <protection/>
    </xf>
    <xf numFmtId="0" fontId="3" fillId="0" borderId="39" xfId="57" applyFont="1" applyBorder="1" applyAlignment="1">
      <alignment horizontal="center" vertical="center" wrapText="1"/>
      <protection/>
    </xf>
    <xf numFmtId="0" fontId="3" fillId="0" borderId="44"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I15" sqref="I15"/>
    </sheetView>
  </sheetViews>
  <sheetFormatPr defaultColWidth="9.00390625" defaultRowHeight="14.25"/>
  <cols>
    <col min="1" max="1" width="40.75390625" style="51" customWidth="1"/>
    <col min="2" max="2" width="5.375" style="51" customWidth="1"/>
    <col min="3" max="3" width="15.625" style="51" customWidth="1"/>
    <col min="4" max="4" width="42.00390625" style="51" customWidth="1"/>
    <col min="5" max="5" width="6.125" style="51" customWidth="1"/>
    <col min="6" max="6" width="15.625" style="51" customWidth="1"/>
    <col min="7" max="8" width="9.00390625" style="64" customWidth="1"/>
    <col min="9" max="16384" width="9.00390625" style="51" customWidth="1"/>
  </cols>
  <sheetData>
    <row r="1" spans="1:8" s="63" customFormat="1" ht="18" customHeight="1">
      <c r="A1" s="138" t="s">
        <v>0</v>
      </c>
      <c r="B1" s="138"/>
      <c r="C1" s="138"/>
      <c r="D1" s="138"/>
      <c r="E1" s="138"/>
      <c r="F1" s="138"/>
      <c r="G1" s="86"/>
      <c r="H1" s="86"/>
    </row>
    <row r="2" spans="1:8" s="5" customFormat="1" ht="18" customHeight="1">
      <c r="A2" s="65"/>
      <c r="B2" s="65"/>
      <c r="C2" s="65"/>
      <c r="D2" s="65"/>
      <c r="E2" s="65"/>
      <c r="F2" s="26" t="s">
        <v>1</v>
      </c>
      <c r="G2" s="21"/>
      <c r="H2" s="21"/>
    </row>
    <row r="3" spans="1:8" s="5" customFormat="1" ht="18" customHeight="1" thickBot="1">
      <c r="A3" s="8" t="s">
        <v>2</v>
      </c>
      <c r="B3" s="65"/>
      <c r="C3" s="65"/>
      <c r="D3" s="65"/>
      <c r="E3" s="65"/>
      <c r="F3" s="26" t="s">
        <v>3</v>
      </c>
      <c r="G3" s="21"/>
      <c r="H3" s="21"/>
    </row>
    <row r="4" spans="1:8" s="5" customFormat="1" ht="18" customHeight="1">
      <c r="A4" s="139" t="s">
        <v>4</v>
      </c>
      <c r="B4" s="140"/>
      <c r="C4" s="140"/>
      <c r="D4" s="141" t="s">
        <v>5</v>
      </c>
      <c r="E4" s="140"/>
      <c r="F4" s="142"/>
      <c r="G4" s="21"/>
      <c r="H4" s="21"/>
    </row>
    <row r="5" spans="1:8" s="5" customFormat="1" ht="18" customHeight="1">
      <c r="A5" s="111" t="s">
        <v>6</v>
      </c>
      <c r="B5" s="112" t="s">
        <v>7</v>
      </c>
      <c r="C5" s="66" t="s">
        <v>8</v>
      </c>
      <c r="D5" s="112" t="s">
        <v>6</v>
      </c>
      <c r="E5" s="112" t="s">
        <v>7</v>
      </c>
      <c r="F5" s="106" t="s">
        <v>8</v>
      </c>
      <c r="G5" s="21"/>
      <c r="H5" s="21"/>
    </row>
    <row r="6" spans="1:8" s="5" customFormat="1" ht="18" customHeight="1">
      <c r="A6" s="111" t="s">
        <v>9</v>
      </c>
      <c r="B6" s="66"/>
      <c r="C6" s="112" t="s">
        <v>10</v>
      </c>
      <c r="D6" s="112" t="s">
        <v>9</v>
      </c>
      <c r="E6" s="66"/>
      <c r="F6" s="113" t="s">
        <v>11</v>
      </c>
      <c r="G6" s="21"/>
      <c r="H6" s="21"/>
    </row>
    <row r="7" spans="1:8" s="5" customFormat="1" ht="18" customHeight="1">
      <c r="A7" s="114" t="s">
        <v>12</v>
      </c>
      <c r="B7" s="74" t="s">
        <v>10</v>
      </c>
      <c r="C7" s="72">
        <v>1492.63</v>
      </c>
      <c r="D7" s="123" t="s">
        <v>198</v>
      </c>
      <c r="E7" s="74">
        <v>31</v>
      </c>
      <c r="F7" s="76"/>
      <c r="G7" s="21"/>
      <c r="H7" s="21"/>
    </row>
    <row r="8" spans="1:8" s="5" customFormat="1" ht="18" customHeight="1">
      <c r="A8" s="77" t="s">
        <v>13</v>
      </c>
      <c r="B8" s="74" t="s">
        <v>11</v>
      </c>
      <c r="C8" s="72">
        <v>18</v>
      </c>
      <c r="D8" s="123" t="s">
        <v>199</v>
      </c>
      <c r="E8" s="74">
        <v>32</v>
      </c>
      <c r="F8" s="76"/>
      <c r="G8" s="21"/>
      <c r="H8" s="21"/>
    </row>
    <row r="9" spans="1:8" s="5" customFormat="1" ht="18" customHeight="1">
      <c r="A9" s="77" t="s">
        <v>14</v>
      </c>
      <c r="B9" s="74" t="s">
        <v>15</v>
      </c>
      <c r="C9" s="72"/>
      <c r="D9" s="123" t="s">
        <v>200</v>
      </c>
      <c r="E9" s="74">
        <v>33</v>
      </c>
      <c r="F9" s="76"/>
      <c r="G9" s="21"/>
      <c r="H9" s="21"/>
    </row>
    <row r="10" spans="1:8" s="5" customFormat="1" ht="18" customHeight="1">
      <c r="A10" s="77" t="s">
        <v>16</v>
      </c>
      <c r="B10" s="74" t="s">
        <v>17</v>
      </c>
      <c r="C10" s="72"/>
      <c r="D10" s="123" t="s">
        <v>201</v>
      </c>
      <c r="E10" s="74">
        <v>34</v>
      </c>
      <c r="F10" s="76"/>
      <c r="G10" s="21"/>
      <c r="H10" s="21"/>
    </row>
    <row r="11" spans="1:8" s="5" customFormat="1" ht="18" customHeight="1">
      <c r="A11" s="77" t="s">
        <v>18</v>
      </c>
      <c r="B11" s="74" t="s">
        <v>19</v>
      </c>
      <c r="C11" s="72"/>
      <c r="D11" s="123" t="s">
        <v>202</v>
      </c>
      <c r="E11" s="74">
        <v>35</v>
      </c>
      <c r="F11" s="76"/>
      <c r="G11" s="21"/>
      <c r="H11" s="21"/>
    </row>
    <row r="12" spans="1:8" s="5" customFormat="1" ht="18" customHeight="1">
      <c r="A12" s="77" t="s">
        <v>20</v>
      </c>
      <c r="B12" s="74" t="s">
        <v>21</v>
      </c>
      <c r="C12" s="72"/>
      <c r="D12" s="123" t="s">
        <v>203</v>
      </c>
      <c r="E12" s="74">
        <v>36</v>
      </c>
      <c r="F12" s="76"/>
      <c r="G12" s="21"/>
      <c r="H12" s="21"/>
    </row>
    <row r="13" spans="1:8" s="5" customFormat="1" ht="18" customHeight="1">
      <c r="A13" s="77" t="s">
        <v>22</v>
      </c>
      <c r="B13" s="74" t="s">
        <v>23</v>
      </c>
      <c r="C13" s="72"/>
      <c r="D13" s="123" t="s">
        <v>204</v>
      </c>
      <c r="E13" s="74">
        <v>37</v>
      </c>
      <c r="F13" s="76">
        <v>1399.06</v>
      </c>
      <c r="G13" s="21"/>
      <c r="H13" s="21"/>
    </row>
    <row r="14" spans="1:8" s="5" customFormat="1" ht="18" customHeight="1">
      <c r="A14" s="77"/>
      <c r="B14" s="74" t="s">
        <v>24</v>
      </c>
      <c r="C14" s="72"/>
      <c r="D14" s="123" t="s">
        <v>205</v>
      </c>
      <c r="E14" s="74">
        <v>38</v>
      </c>
      <c r="F14" s="107">
        <v>51.4</v>
      </c>
      <c r="G14" s="21"/>
      <c r="H14" s="21"/>
    </row>
    <row r="15" spans="1:8" s="5" customFormat="1" ht="18" customHeight="1">
      <c r="A15" s="77"/>
      <c r="B15" s="74" t="s">
        <v>25</v>
      </c>
      <c r="C15" s="72"/>
      <c r="D15" s="123" t="s">
        <v>206</v>
      </c>
      <c r="E15" s="74">
        <v>39</v>
      </c>
      <c r="F15" s="107">
        <v>33.03</v>
      </c>
      <c r="G15" s="21"/>
      <c r="H15" s="21"/>
    </row>
    <row r="16" spans="1:8" s="5" customFormat="1" ht="18" customHeight="1">
      <c r="A16" s="77"/>
      <c r="B16" s="74" t="s">
        <v>26</v>
      </c>
      <c r="C16" s="72"/>
      <c r="D16" s="123" t="s">
        <v>207</v>
      </c>
      <c r="E16" s="74">
        <v>40</v>
      </c>
      <c r="F16" s="107"/>
      <c r="G16" s="21"/>
      <c r="H16" s="21"/>
    </row>
    <row r="17" spans="1:8" s="5" customFormat="1" ht="18" customHeight="1">
      <c r="A17" s="77"/>
      <c r="B17" s="74" t="s">
        <v>27</v>
      </c>
      <c r="C17" s="72"/>
      <c r="D17" s="123" t="s">
        <v>208</v>
      </c>
      <c r="E17" s="74">
        <v>41</v>
      </c>
      <c r="F17" s="107"/>
      <c r="G17" s="21"/>
      <c r="H17" s="21"/>
    </row>
    <row r="18" spans="1:8" s="5" customFormat="1" ht="18" customHeight="1">
      <c r="A18" s="77"/>
      <c r="B18" s="74" t="s">
        <v>28</v>
      </c>
      <c r="C18" s="72"/>
      <c r="D18" s="123" t="s">
        <v>209</v>
      </c>
      <c r="E18" s="74">
        <v>42</v>
      </c>
      <c r="F18" s="107"/>
      <c r="G18" s="21"/>
      <c r="H18" s="21"/>
    </row>
    <row r="19" spans="1:8" s="5" customFormat="1" ht="18" customHeight="1">
      <c r="A19" s="77"/>
      <c r="B19" s="74" t="s">
        <v>29</v>
      </c>
      <c r="C19" s="72"/>
      <c r="D19" s="123" t="s">
        <v>210</v>
      </c>
      <c r="E19" s="74">
        <v>43</v>
      </c>
      <c r="F19" s="107"/>
      <c r="G19" s="21"/>
      <c r="H19" s="21"/>
    </row>
    <row r="20" spans="1:8" s="5" customFormat="1" ht="18" customHeight="1">
      <c r="A20" s="77"/>
      <c r="B20" s="74" t="s">
        <v>30</v>
      </c>
      <c r="C20" s="72"/>
      <c r="D20" s="123" t="s">
        <v>211</v>
      </c>
      <c r="E20" s="74">
        <v>44</v>
      </c>
      <c r="F20" s="107"/>
      <c r="G20" s="21"/>
      <c r="H20" s="21"/>
    </row>
    <row r="21" spans="1:8" s="5" customFormat="1" ht="18" customHeight="1">
      <c r="A21" s="77"/>
      <c r="B21" s="74" t="s">
        <v>31</v>
      </c>
      <c r="C21" s="72"/>
      <c r="D21" s="123" t="s">
        <v>212</v>
      </c>
      <c r="E21" s="74">
        <v>45</v>
      </c>
      <c r="F21" s="107"/>
      <c r="G21" s="21"/>
      <c r="H21" s="21"/>
    </row>
    <row r="22" spans="1:8" s="5" customFormat="1" ht="18" customHeight="1">
      <c r="A22" s="77"/>
      <c r="B22" s="74" t="s">
        <v>32</v>
      </c>
      <c r="C22" s="72"/>
      <c r="D22" s="123" t="s">
        <v>213</v>
      </c>
      <c r="E22" s="74">
        <v>46</v>
      </c>
      <c r="F22" s="107"/>
      <c r="G22" s="21"/>
      <c r="H22" s="21"/>
    </row>
    <row r="23" spans="1:8" s="5" customFormat="1" ht="18" customHeight="1">
      <c r="A23" s="77"/>
      <c r="B23" s="74" t="s">
        <v>33</v>
      </c>
      <c r="C23" s="72"/>
      <c r="D23" s="123" t="s">
        <v>214</v>
      </c>
      <c r="E23" s="74">
        <v>47</v>
      </c>
      <c r="F23" s="107"/>
      <c r="G23" s="21"/>
      <c r="H23" s="21"/>
    </row>
    <row r="24" spans="1:8" s="5" customFormat="1" ht="18" customHeight="1">
      <c r="A24" s="77"/>
      <c r="B24" s="74" t="s">
        <v>34</v>
      </c>
      <c r="C24" s="72"/>
      <c r="D24" s="123" t="s">
        <v>215</v>
      </c>
      <c r="E24" s="74">
        <v>48</v>
      </c>
      <c r="F24" s="107"/>
      <c r="G24" s="21"/>
      <c r="H24" s="21"/>
    </row>
    <row r="25" spans="1:8" s="5" customFormat="1" ht="18" customHeight="1">
      <c r="A25" s="77"/>
      <c r="B25" s="74" t="s">
        <v>35</v>
      </c>
      <c r="C25" s="72"/>
      <c r="D25" s="123" t="s">
        <v>216</v>
      </c>
      <c r="E25" s="74">
        <v>49</v>
      </c>
      <c r="F25" s="107">
        <v>27.14</v>
      </c>
      <c r="G25" s="21"/>
      <c r="H25" s="21"/>
    </row>
    <row r="26" spans="1:8" s="5" customFormat="1" ht="18" customHeight="1">
      <c r="A26" s="77"/>
      <c r="B26" s="74" t="s">
        <v>36</v>
      </c>
      <c r="C26" s="72"/>
      <c r="D26" s="123" t="s">
        <v>217</v>
      </c>
      <c r="E26" s="74">
        <v>50</v>
      </c>
      <c r="F26" s="107"/>
      <c r="G26" s="21"/>
      <c r="H26" s="21"/>
    </row>
    <row r="27" spans="1:8" s="5" customFormat="1" ht="18" customHeight="1">
      <c r="A27" s="77"/>
      <c r="B27" s="74" t="s">
        <v>37</v>
      </c>
      <c r="C27" s="72"/>
      <c r="D27" s="123" t="s">
        <v>218</v>
      </c>
      <c r="E27" s="74">
        <v>51</v>
      </c>
      <c r="F27" s="107"/>
      <c r="G27" s="21"/>
      <c r="H27" s="21"/>
    </row>
    <row r="28" spans="1:8" s="5" customFormat="1" ht="18" customHeight="1">
      <c r="A28" s="77"/>
      <c r="B28" s="74" t="s">
        <v>39</v>
      </c>
      <c r="C28" s="72"/>
      <c r="D28" s="123" t="s">
        <v>219</v>
      </c>
      <c r="E28" s="74">
        <v>52</v>
      </c>
      <c r="F28" s="107"/>
      <c r="G28" s="21"/>
      <c r="H28" s="21"/>
    </row>
    <row r="29" spans="1:8" s="5" customFormat="1" ht="18" customHeight="1">
      <c r="A29" s="77"/>
      <c r="B29" s="74" t="s">
        <v>42</v>
      </c>
      <c r="C29" s="72"/>
      <c r="D29" s="124" t="s">
        <v>220</v>
      </c>
      <c r="E29" s="74">
        <v>53</v>
      </c>
      <c r="F29" s="107"/>
      <c r="G29" s="21"/>
      <c r="H29" s="21"/>
    </row>
    <row r="30" spans="1:8" s="5" customFormat="1" ht="18" customHeight="1">
      <c r="A30" s="77"/>
      <c r="B30" s="74" t="s">
        <v>45</v>
      </c>
      <c r="C30" s="72"/>
      <c r="D30" s="124" t="s">
        <v>221</v>
      </c>
      <c r="E30" s="74">
        <v>54</v>
      </c>
      <c r="F30" s="107"/>
      <c r="G30" s="21"/>
      <c r="H30" s="21"/>
    </row>
    <row r="31" spans="1:8" s="5" customFormat="1" ht="18" customHeight="1">
      <c r="A31" s="71"/>
      <c r="B31" s="74" t="s">
        <v>47</v>
      </c>
      <c r="C31" s="73"/>
      <c r="D31" s="78"/>
      <c r="E31" s="74">
        <v>55</v>
      </c>
      <c r="F31" s="79"/>
      <c r="G31" s="21"/>
      <c r="H31" s="21"/>
    </row>
    <row r="32" spans="1:8" s="5" customFormat="1" ht="18" customHeight="1">
      <c r="A32" s="115" t="s">
        <v>38</v>
      </c>
      <c r="B32" s="74" t="s">
        <v>49</v>
      </c>
      <c r="C32" s="80">
        <f>SUM(C7:C31)</f>
        <v>1510.63</v>
      </c>
      <c r="D32" s="116" t="s">
        <v>40</v>
      </c>
      <c r="E32" s="74">
        <v>56</v>
      </c>
      <c r="F32" s="80">
        <f>SUM(F7:F31)</f>
        <v>1510.63</v>
      </c>
      <c r="G32" s="21"/>
      <c r="H32" s="21"/>
    </row>
    <row r="33" spans="1:8" s="5" customFormat="1" ht="18" customHeight="1">
      <c r="A33" s="71" t="s">
        <v>41</v>
      </c>
      <c r="B33" s="74" t="s">
        <v>194</v>
      </c>
      <c r="C33" s="72"/>
      <c r="D33" s="78" t="s">
        <v>43</v>
      </c>
      <c r="E33" s="74">
        <v>57</v>
      </c>
      <c r="F33" s="81"/>
      <c r="G33" s="21"/>
      <c r="H33" s="21"/>
    </row>
    <row r="34" spans="1:8" s="5" customFormat="1" ht="18" customHeight="1">
      <c r="A34" s="71" t="s">
        <v>44</v>
      </c>
      <c r="B34" s="74" t="s">
        <v>195</v>
      </c>
      <c r="C34" s="72"/>
      <c r="D34" s="78" t="s">
        <v>46</v>
      </c>
      <c r="E34" s="74">
        <v>58</v>
      </c>
      <c r="F34" s="81"/>
      <c r="G34" s="21"/>
      <c r="H34" s="21"/>
    </row>
    <row r="35" spans="1:8" s="5" customFormat="1" ht="18" customHeight="1">
      <c r="A35" s="108"/>
      <c r="B35" s="74" t="s">
        <v>196</v>
      </c>
      <c r="C35" s="82"/>
      <c r="D35" s="83"/>
      <c r="E35" s="74">
        <v>59</v>
      </c>
      <c r="F35" s="84"/>
      <c r="G35" s="21"/>
      <c r="H35" s="21"/>
    </row>
    <row r="36" spans="1:8" s="5" customFormat="1" ht="18" customHeight="1" thickBot="1">
      <c r="A36" s="109" t="s">
        <v>48</v>
      </c>
      <c r="B36" s="125" t="s">
        <v>197</v>
      </c>
      <c r="C36" s="121">
        <f>SUM(C32:C35)</f>
        <v>1510.63</v>
      </c>
      <c r="D36" s="110" t="s">
        <v>48</v>
      </c>
      <c r="E36" s="125">
        <v>60</v>
      </c>
      <c r="F36" s="122">
        <f>SUM(F32:F35)</f>
        <v>1510.63</v>
      </c>
      <c r="G36" s="21"/>
      <c r="H36" s="21"/>
    </row>
    <row r="37" spans="1:8" s="5" customFormat="1" ht="18" customHeight="1">
      <c r="A37" s="143" t="s">
        <v>50</v>
      </c>
      <c r="B37" s="143"/>
      <c r="C37" s="85"/>
      <c r="D37" s="85"/>
      <c r="E37" s="85"/>
      <c r="F37" s="85"/>
      <c r="G37" s="21"/>
      <c r="H37" s="21"/>
    </row>
    <row r="38" spans="1:8" s="5" customFormat="1" ht="18" customHeight="1">
      <c r="A38" s="20" t="s">
        <v>51</v>
      </c>
      <c r="B38" s="51"/>
      <c r="C38" s="51"/>
      <c r="D38" s="51"/>
      <c r="E38" s="51"/>
      <c r="F38" s="51"/>
      <c r="G38" s="21"/>
      <c r="H38" s="21"/>
    </row>
    <row r="39" ht="14.25">
      <c r="A39" s="20"/>
    </row>
  </sheetData>
  <sheetProtection/>
  <mergeCells count="4">
    <mergeCell ref="A1:F1"/>
    <mergeCell ref="A4:C4"/>
    <mergeCell ref="D4:F4"/>
    <mergeCell ref="A37:B37"/>
  </mergeCells>
  <printOptions/>
  <pageMargins left="0.7086614173228347" right="0.4724409448818898"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6"/>
  <sheetViews>
    <sheetView zoomScalePageLayoutView="0" workbookViewId="0" topLeftCell="A1">
      <selection activeCell="O13" sqref="O13"/>
    </sheetView>
  </sheetViews>
  <sheetFormatPr defaultColWidth="9.00390625" defaultRowHeight="14.25"/>
  <cols>
    <col min="1" max="2" width="4.625" style="91" customWidth="1"/>
    <col min="3" max="3" width="40.50390625" style="91" customWidth="1"/>
    <col min="4" max="6" width="13.625" style="91" customWidth="1"/>
    <col min="7" max="10" width="8.625" style="91" customWidth="1"/>
    <col min="11" max="16384" width="9.00390625" style="91" customWidth="1"/>
  </cols>
  <sheetData>
    <row r="1" spans="1:10" s="87" customFormat="1" ht="21.75">
      <c r="A1" s="146" t="s">
        <v>52</v>
      </c>
      <c r="B1" s="146"/>
      <c r="C1" s="146"/>
      <c r="D1" s="146"/>
      <c r="E1" s="146"/>
      <c r="F1" s="146"/>
      <c r="G1" s="146"/>
      <c r="H1" s="146"/>
      <c r="I1" s="146"/>
      <c r="J1" s="146"/>
    </row>
    <row r="2" spans="1:10" s="88" customFormat="1" ht="25.5" customHeight="1">
      <c r="A2" s="92"/>
      <c r="B2" s="92"/>
      <c r="C2" s="92"/>
      <c r="D2" s="92"/>
      <c r="E2" s="92"/>
      <c r="F2" s="92"/>
      <c r="G2" s="92"/>
      <c r="H2" s="92"/>
      <c r="I2" s="92"/>
      <c r="J2" s="26" t="s">
        <v>53</v>
      </c>
    </row>
    <row r="3" spans="1:10" s="88" customFormat="1" ht="25.5" customHeight="1" thickBot="1">
      <c r="A3" s="8" t="s">
        <v>2</v>
      </c>
      <c r="B3" s="92"/>
      <c r="C3" s="92"/>
      <c r="D3" s="92"/>
      <c r="E3" s="92"/>
      <c r="F3" s="93"/>
      <c r="G3" s="92"/>
      <c r="H3" s="92"/>
      <c r="I3" s="92"/>
      <c r="J3" s="26" t="s">
        <v>3</v>
      </c>
    </row>
    <row r="4" spans="1:11" s="89" customFormat="1" ht="25.5" customHeight="1">
      <c r="A4" s="147" t="s">
        <v>6</v>
      </c>
      <c r="B4" s="148"/>
      <c r="C4" s="148"/>
      <c r="D4" s="149" t="s">
        <v>38</v>
      </c>
      <c r="E4" s="152" t="s">
        <v>54</v>
      </c>
      <c r="F4" s="149" t="s">
        <v>55</v>
      </c>
      <c r="G4" s="149" t="s">
        <v>56</v>
      </c>
      <c r="H4" s="149" t="s">
        <v>57</v>
      </c>
      <c r="I4" s="149" t="s">
        <v>58</v>
      </c>
      <c r="J4" s="155" t="s">
        <v>59</v>
      </c>
      <c r="K4" s="99"/>
    </row>
    <row r="5" spans="1:11" s="89" customFormat="1" ht="25.5" customHeight="1">
      <c r="A5" s="158" t="s">
        <v>60</v>
      </c>
      <c r="B5" s="159"/>
      <c r="C5" s="164" t="s">
        <v>61</v>
      </c>
      <c r="D5" s="150"/>
      <c r="E5" s="153"/>
      <c r="F5" s="150"/>
      <c r="G5" s="150"/>
      <c r="H5" s="150"/>
      <c r="I5" s="150"/>
      <c r="J5" s="156"/>
      <c r="K5" s="99"/>
    </row>
    <row r="6" spans="1:11" s="89" customFormat="1" ht="25.5" customHeight="1">
      <c r="A6" s="160"/>
      <c r="B6" s="161"/>
      <c r="C6" s="151"/>
      <c r="D6" s="151"/>
      <c r="E6" s="154"/>
      <c r="F6" s="151"/>
      <c r="G6" s="151"/>
      <c r="H6" s="151"/>
      <c r="I6" s="151"/>
      <c r="J6" s="157"/>
      <c r="K6" s="99"/>
    </row>
    <row r="7" spans="1:11" s="88" customFormat="1" ht="25.5" customHeight="1">
      <c r="A7" s="165" t="s">
        <v>62</v>
      </c>
      <c r="B7" s="166"/>
      <c r="C7" s="167"/>
      <c r="D7" s="117" t="s">
        <v>10</v>
      </c>
      <c r="E7" s="117" t="s">
        <v>11</v>
      </c>
      <c r="F7" s="117" t="s">
        <v>15</v>
      </c>
      <c r="G7" s="117" t="s">
        <v>17</v>
      </c>
      <c r="H7" s="117" t="s">
        <v>19</v>
      </c>
      <c r="I7" s="117" t="s">
        <v>21</v>
      </c>
      <c r="J7" s="100" t="s">
        <v>23</v>
      </c>
      <c r="K7" s="103"/>
    </row>
    <row r="8" spans="1:11" s="88" customFormat="1" ht="25.5" customHeight="1">
      <c r="A8" s="168" t="s">
        <v>63</v>
      </c>
      <c r="B8" s="169"/>
      <c r="C8" s="170"/>
      <c r="D8" s="95">
        <f>SUM(E8:J8)</f>
        <v>1510.63</v>
      </c>
      <c r="E8" s="95">
        <f>E9+E19+E26+E31</f>
        <v>1510.63</v>
      </c>
      <c r="F8" s="95"/>
      <c r="G8" s="95"/>
      <c r="H8" s="95"/>
      <c r="I8" s="95"/>
      <c r="J8" s="102"/>
      <c r="K8" s="103"/>
    </row>
    <row r="9" spans="1:11" s="88" customFormat="1" ht="25.5" customHeight="1">
      <c r="A9" s="171">
        <v>207</v>
      </c>
      <c r="B9" s="145"/>
      <c r="C9" s="126" t="s">
        <v>222</v>
      </c>
      <c r="D9" s="95">
        <f aca="true" t="shared" si="0" ref="D9:D33">SUM(E9:J9)</f>
        <v>1399.06</v>
      </c>
      <c r="E9" s="95">
        <f>E10+E15+E17</f>
        <v>1399.06</v>
      </c>
      <c r="F9" s="95"/>
      <c r="G9" s="95"/>
      <c r="H9" s="95"/>
      <c r="I9" s="95"/>
      <c r="J9" s="102"/>
      <c r="K9" s="103"/>
    </row>
    <row r="10" spans="1:11" s="88" customFormat="1" ht="25.5" customHeight="1">
      <c r="A10" s="144" t="s">
        <v>247</v>
      </c>
      <c r="B10" s="145"/>
      <c r="C10" s="126" t="s">
        <v>223</v>
      </c>
      <c r="D10" s="95">
        <f t="shared" si="0"/>
        <v>1058.6599999999999</v>
      </c>
      <c r="E10" s="95">
        <f>SUM(E11:E14)</f>
        <v>1058.6599999999999</v>
      </c>
      <c r="F10" s="95"/>
      <c r="G10" s="95"/>
      <c r="H10" s="95"/>
      <c r="I10" s="95"/>
      <c r="J10" s="102"/>
      <c r="K10" s="103"/>
    </row>
    <row r="11" spans="1:11" s="88" customFormat="1" ht="25.5" customHeight="1">
      <c r="A11" s="144" t="s">
        <v>248</v>
      </c>
      <c r="B11" s="145"/>
      <c r="C11" s="126" t="s">
        <v>224</v>
      </c>
      <c r="D11" s="95">
        <f t="shared" si="0"/>
        <v>387.48</v>
      </c>
      <c r="E11" s="95">
        <v>387.48</v>
      </c>
      <c r="F11" s="95"/>
      <c r="G11" s="95"/>
      <c r="H11" s="95"/>
      <c r="I11" s="95"/>
      <c r="J11" s="102"/>
      <c r="K11" s="103"/>
    </row>
    <row r="12" spans="1:11" s="88" customFormat="1" ht="25.5" customHeight="1">
      <c r="A12" s="144" t="s">
        <v>249</v>
      </c>
      <c r="B12" s="145"/>
      <c r="C12" s="126" t="s">
        <v>225</v>
      </c>
      <c r="D12" s="95">
        <f t="shared" si="0"/>
        <v>85.33</v>
      </c>
      <c r="E12" s="95">
        <v>85.33</v>
      </c>
      <c r="F12" s="95"/>
      <c r="G12" s="95"/>
      <c r="H12" s="95"/>
      <c r="I12" s="95"/>
      <c r="J12" s="102"/>
      <c r="K12" s="103"/>
    </row>
    <row r="13" spans="1:11" s="88" customFormat="1" ht="25.5" customHeight="1">
      <c r="A13" s="144" t="s">
        <v>250</v>
      </c>
      <c r="B13" s="145"/>
      <c r="C13" s="126" t="s">
        <v>226</v>
      </c>
      <c r="D13" s="95">
        <f t="shared" si="0"/>
        <v>27.07</v>
      </c>
      <c r="E13" s="95">
        <v>27.07</v>
      </c>
      <c r="F13" s="95"/>
      <c r="G13" s="95"/>
      <c r="H13" s="95"/>
      <c r="I13" s="95"/>
      <c r="J13" s="102"/>
      <c r="K13" s="103"/>
    </row>
    <row r="14" spans="1:11" s="88" customFormat="1" ht="25.5" customHeight="1">
      <c r="A14" s="144" t="s">
        <v>251</v>
      </c>
      <c r="B14" s="145"/>
      <c r="C14" s="126" t="s">
        <v>227</v>
      </c>
      <c r="D14" s="95">
        <f t="shared" si="0"/>
        <v>558.78</v>
      </c>
      <c r="E14" s="95">
        <v>558.78</v>
      </c>
      <c r="F14" s="95"/>
      <c r="G14" s="95"/>
      <c r="H14" s="95"/>
      <c r="I14" s="95"/>
      <c r="J14" s="102"/>
      <c r="K14" s="103"/>
    </row>
    <row r="15" spans="1:11" s="88" customFormat="1" ht="25.5" customHeight="1">
      <c r="A15" s="144" t="s">
        <v>252</v>
      </c>
      <c r="B15" s="145"/>
      <c r="C15" s="126" t="s">
        <v>228</v>
      </c>
      <c r="D15" s="95">
        <f t="shared" si="0"/>
        <v>322.4</v>
      </c>
      <c r="E15" s="95">
        <f>SUM(E16)</f>
        <v>322.4</v>
      </c>
      <c r="F15" s="95"/>
      <c r="G15" s="95"/>
      <c r="H15" s="95"/>
      <c r="I15" s="95"/>
      <c r="J15" s="102"/>
      <c r="K15" s="103"/>
    </row>
    <row r="16" spans="1:11" s="88" customFormat="1" ht="25.5" customHeight="1">
      <c r="A16" s="144" t="s">
        <v>253</v>
      </c>
      <c r="B16" s="145"/>
      <c r="C16" s="126" t="s">
        <v>229</v>
      </c>
      <c r="D16" s="95">
        <f t="shared" si="0"/>
        <v>322.4</v>
      </c>
      <c r="E16" s="95">
        <v>322.4</v>
      </c>
      <c r="F16" s="95"/>
      <c r="G16" s="95"/>
      <c r="H16" s="95"/>
      <c r="I16" s="95"/>
      <c r="J16" s="102"/>
      <c r="K16" s="103"/>
    </row>
    <row r="17" spans="1:11" s="88" customFormat="1" ht="25.5" customHeight="1">
      <c r="A17" s="144" t="s">
        <v>254</v>
      </c>
      <c r="B17" s="145"/>
      <c r="C17" s="126" t="s">
        <v>230</v>
      </c>
      <c r="D17" s="95">
        <f t="shared" si="0"/>
        <v>18</v>
      </c>
      <c r="E17" s="95">
        <f>SUM(E18)</f>
        <v>18</v>
      </c>
      <c r="F17" s="95"/>
      <c r="G17" s="95"/>
      <c r="H17" s="95"/>
      <c r="I17" s="95"/>
      <c r="J17" s="102"/>
      <c r="K17" s="103"/>
    </row>
    <row r="18" spans="1:11" s="88" customFormat="1" ht="25.5" customHeight="1">
      <c r="A18" s="144" t="s">
        <v>255</v>
      </c>
      <c r="B18" s="145"/>
      <c r="C18" s="126" t="s">
        <v>231</v>
      </c>
      <c r="D18" s="95">
        <f t="shared" si="0"/>
        <v>18</v>
      </c>
      <c r="E18" s="95">
        <v>18</v>
      </c>
      <c r="F18" s="95"/>
      <c r="G18" s="95"/>
      <c r="H18" s="95"/>
      <c r="I18" s="95"/>
      <c r="J18" s="102"/>
      <c r="K18" s="103"/>
    </row>
    <row r="19" spans="1:11" s="88" customFormat="1" ht="25.5" customHeight="1">
      <c r="A19" s="144" t="s">
        <v>256</v>
      </c>
      <c r="B19" s="145"/>
      <c r="C19" s="126" t="s">
        <v>232</v>
      </c>
      <c r="D19" s="95">
        <f t="shared" si="0"/>
        <v>51.4</v>
      </c>
      <c r="E19" s="95">
        <f>E20+E22</f>
        <v>51.4</v>
      </c>
      <c r="F19" s="95"/>
      <c r="G19" s="95"/>
      <c r="H19" s="95"/>
      <c r="I19" s="95"/>
      <c r="J19" s="102"/>
      <c r="K19" s="103"/>
    </row>
    <row r="20" spans="1:11" s="88" customFormat="1" ht="25.5" customHeight="1">
      <c r="A20" s="144" t="s">
        <v>257</v>
      </c>
      <c r="B20" s="145"/>
      <c r="C20" s="126" t="s">
        <v>233</v>
      </c>
      <c r="D20" s="95">
        <f t="shared" si="0"/>
        <v>48.39</v>
      </c>
      <c r="E20" s="95">
        <f>SUM(E21)</f>
        <v>48.39</v>
      </c>
      <c r="F20" s="95"/>
      <c r="G20" s="95"/>
      <c r="H20" s="95"/>
      <c r="I20" s="95"/>
      <c r="J20" s="102"/>
      <c r="K20" s="103"/>
    </row>
    <row r="21" spans="1:11" s="88" customFormat="1" ht="25.5" customHeight="1">
      <c r="A21" s="144" t="s">
        <v>258</v>
      </c>
      <c r="B21" s="145"/>
      <c r="C21" s="126" t="s">
        <v>234</v>
      </c>
      <c r="D21" s="95">
        <f t="shared" si="0"/>
        <v>48.39</v>
      </c>
      <c r="E21" s="95">
        <v>48.39</v>
      </c>
      <c r="F21" s="95"/>
      <c r="G21" s="95"/>
      <c r="H21" s="95"/>
      <c r="I21" s="95"/>
      <c r="J21" s="102"/>
      <c r="K21" s="103"/>
    </row>
    <row r="22" spans="1:11" s="88" customFormat="1" ht="25.5" customHeight="1">
      <c r="A22" s="144" t="s">
        <v>259</v>
      </c>
      <c r="B22" s="145"/>
      <c r="C22" s="126" t="s">
        <v>235</v>
      </c>
      <c r="D22" s="95">
        <f t="shared" si="0"/>
        <v>3.01</v>
      </c>
      <c r="E22" s="95">
        <f>SUM(E23:E25)</f>
        <v>3.01</v>
      </c>
      <c r="F22" s="95"/>
      <c r="G22" s="95"/>
      <c r="H22" s="95"/>
      <c r="I22" s="95"/>
      <c r="J22" s="102"/>
      <c r="K22" s="103"/>
    </row>
    <row r="23" spans="1:11" s="88" customFormat="1" ht="25.5" customHeight="1">
      <c r="A23" s="144" t="s">
        <v>260</v>
      </c>
      <c r="B23" s="145"/>
      <c r="C23" s="126" t="s">
        <v>236</v>
      </c>
      <c r="D23" s="95">
        <f t="shared" si="0"/>
        <v>0.6</v>
      </c>
      <c r="E23" s="95">
        <v>0.6</v>
      </c>
      <c r="F23" s="95"/>
      <c r="G23" s="95"/>
      <c r="H23" s="95"/>
      <c r="I23" s="95"/>
      <c r="J23" s="102"/>
      <c r="K23" s="103"/>
    </row>
    <row r="24" spans="1:11" s="88" customFormat="1" ht="25.5" customHeight="1">
      <c r="A24" s="144" t="s">
        <v>261</v>
      </c>
      <c r="B24" s="145"/>
      <c r="C24" s="126" t="s">
        <v>237</v>
      </c>
      <c r="D24" s="95">
        <f t="shared" si="0"/>
        <v>0.39</v>
      </c>
      <c r="E24" s="95">
        <v>0.39</v>
      </c>
      <c r="F24" s="95"/>
      <c r="G24" s="95"/>
      <c r="H24" s="95"/>
      <c r="I24" s="95"/>
      <c r="J24" s="102"/>
      <c r="K24" s="103"/>
    </row>
    <row r="25" spans="1:11" s="88" customFormat="1" ht="25.5" customHeight="1">
      <c r="A25" s="144" t="s">
        <v>262</v>
      </c>
      <c r="B25" s="145"/>
      <c r="C25" s="126" t="s">
        <v>238</v>
      </c>
      <c r="D25" s="95">
        <f t="shared" si="0"/>
        <v>2.02</v>
      </c>
      <c r="E25" s="95">
        <v>2.02</v>
      </c>
      <c r="F25" s="95"/>
      <c r="G25" s="95"/>
      <c r="H25" s="95"/>
      <c r="I25" s="95"/>
      <c r="J25" s="102"/>
      <c r="K25" s="103"/>
    </row>
    <row r="26" spans="1:11" s="88" customFormat="1" ht="25.5" customHeight="1">
      <c r="A26" s="144" t="s">
        <v>263</v>
      </c>
      <c r="B26" s="145"/>
      <c r="C26" s="126" t="s">
        <v>239</v>
      </c>
      <c r="D26" s="95">
        <f t="shared" si="0"/>
        <v>33.03</v>
      </c>
      <c r="E26" s="95">
        <f>SUM(E27)</f>
        <v>33.03</v>
      </c>
      <c r="F26" s="95"/>
      <c r="G26" s="95"/>
      <c r="H26" s="95"/>
      <c r="I26" s="95"/>
      <c r="J26" s="102"/>
      <c r="K26" s="103"/>
    </row>
    <row r="27" spans="1:11" s="88" customFormat="1" ht="25.5" customHeight="1">
      <c r="A27" s="144" t="s">
        <v>264</v>
      </c>
      <c r="B27" s="145"/>
      <c r="C27" s="126" t="s">
        <v>240</v>
      </c>
      <c r="D27" s="95">
        <f t="shared" si="0"/>
        <v>33.03</v>
      </c>
      <c r="E27" s="95">
        <f>SUM(E28:E30)</f>
        <v>33.03</v>
      </c>
      <c r="F27" s="95"/>
      <c r="G27" s="95"/>
      <c r="H27" s="95"/>
      <c r="I27" s="95"/>
      <c r="J27" s="102"/>
      <c r="K27" s="103"/>
    </row>
    <row r="28" spans="1:11" s="88" customFormat="1" ht="25.5" customHeight="1">
      <c r="A28" s="144" t="s">
        <v>265</v>
      </c>
      <c r="B28" s="145"/>
      <c r="C28" s="126" t="s">
        <v>241</v>
      </c>
      <c r="D28" s="95">
        <f t="shared" si="0"/>
        <v>19.79</v>
      </c>
      <c r="E28" s="95">
        <v>19.79</v>
      </c>
      <c r="F28" s="95"/>
      <c r="G28" s="95"/>
      <c r="H28" s="95"/>
      <c r="I28" s="95"/>
      <c r="J28" s="102"/>
      <c r="K28" s="103"/>
    </row>
    <row r="29" spans="1:11" s="88" customFormat="1" ht="25.5" customHeight="1">
      <c r="A29" s="144" t="s">
        <v>266</v>
      </c>
      <c r="B29" s="145"/>
      <c r="C29" s="126" t="s">
        <v>242</v>
      </c>
      <c r="D29" s="95">
        <f t="shared" si="0"/>
        <v>6.85</v>
      </c>
      <c r="E29" s="95">
        <v>6.85</v>
      </c>
      <c r="F29" s="95"/>
      <c r="G29" s="95"/>
      <c r="H29" s="95"/>
      <c r="I29" s="95"/>
      <c r="J29" s="102"/>
      <c r="K29" s="103"/>
    </row>
    <row r="30" spans="1:11" s="88" customFormat="1" ht="25.5" customHeight="1">
      <c r="A30" s="144" t="s">
        <v>267</v>
      </c>
      <c r="B30" s="145"/>
      <c r="C30" s="126" t="s">
        <v>243</v>
      </c>
      <c r="D30" s="95">
        <f t="shared" si="0"/>
        <v>6.39</v>
      </c>
      <c r="E30" s="95">
        <v>6.39</v>
      </c>
      <c r="F30" s="95"/>
      <c r="G30" s="95"/>
      <c r="H30" s="95"/>
      <c r="I30" s="95"/>
      <c r="J30" s="102"/>
      <c r="K30" s="103"/>
    </row>
    <row r="31" spans="1:11" s="88" customFormat="1" ht="25.5" customHeight="1">
      <c r="A31" s="144" t="s">
        <v>268</v>
      </c>
      <c r="B31" s="145"/>
      <c r="C31" s="126" t="s">
        <v>244</v>
      </c>
      <c r="D31" s="95">
        <f t="shared" si="0"/>
        <v>27.14</v>
      </c>
      <c r="E31" s="95">
        <f>E32</f>
        <v>27.14</v>
      </c>
      <c r="F31" s="95"/>
      <c r="G31" s="95"/>
      <c r="H31" s="95"/>
      <c r="I31" s="95"/>
      <c r="J31" s="102"/>
      <c r="K31" s="103"/>
    </row>
    <row r="32" spans="1:11" s="88" customFormat="1" ht="25.5" customHeight="1">
      <c r="A32" s="144" t="s">
        <v>269</v>
      </c>
      <c r="B32" s="145"/>
      <c r="C32" s="126" t="s">
        <v>245</v>
      </c>
      <c r="D32" s="95">
        <f t="shared" si="0"/>
        <v>27.14</v>
      </c>
      <c r="E32" s="95">
        <f>E33</f>
        <v>27.14</v>
      </c>
      <c r="F32" s="95"/>
      <c r="G32" s="95"/>
      <c r="H32" s="95"/>
      <c r="I32" s="95"/>
      <c r="J32" s="102"/>
      <c r="K32" s="103"/>
    </row>
    <row r="33" spans="1:11" s="88" customFormat="1" ht="25.5" customHeight="1" thickBot="1">
      <c r="A33" s="144" t="s">
        <v>270</v>
      </c>
      <c r="B33" s="145"/>
      <c r="C33" s="127" t="s">
        <v>246</v>
      </c>
      <c r="D33" s="95">
        <f t="shared" si="0"/>
        <v>27.14</v>
      </c>
      <c r="E33" s="96">
        <v>27.14</v>
      </c>
      <c r="F33" s="96"/>
      <c r="G33" s="96"/>
      <c r="H33" s="96"/>
      <c r="I33" s="96"/>
      <c r="J33" s="104"/>
      <c r="K33" s="103"/>
    </row>
    <row r="34" spans="1:10" s="88" customFormat="1" ht="25.5" customHeight="1">
      <c r="A34" s="162" t="s">
        <v>64</v>
      </c>
      <c r="B34" s="163"/>
      <c r="C34" s="163"/>
      <c r="D34" s="163"/>
      <c r="E34" s="163"/>
      <c r="F34" s="163"/>
      <c r="G34" s="163"/>
      <c r="H34" s="163"/>
      <c r="I34" s="163"/>
      <c r="J34" s="163"/>
    </row>
    <row r="35" spans="1:3" s="88" customFormat="1" ht="25.5" customHeight="1">
      <c r="A35" s="20" t="s">
        <v>65</v>
      </c>
      <c r="B35" s="20"/>
      <c r="C35" s="20"/>
    </row>
    <row r="36" ht="14.25">
      <c r="A36" s="105"/>
    </row>
  </sheetData>
  <sheetProtection/>
  <mergeCells count="39">
    <mergeCell ref="A31:B31"/>
    <mergeCell ref="A32:B32"/>
    <mergeCell ref="A33:B33"/>
    <mergeCell ref="A34:J34"/>
    <mergeCell ref="C5:C6"/>
    <mergeCell ref="A7:C7"/>
    <mergeCell ref="A8:C8"/>
    <mergeCell ref="A9:B9"/>
    <mergeCell ref="A29:B29"/>
    <mergeCell ref="A30:B30"/>
    <mergeCell ref="A1:J1"/>
    <mergeCell ref="A4:C4"/>
    <mergeCell ref="D4:D6"/>
    <mergeCell ref="E4:E6"/>
    <mergeCell ref="F4:F6"/>
    <mergeCell ref="G4:G6"/>
    <mergeCell ref="H4:H6"/>
    <mergeCell ref="I4:I6"/>
    <mergeCell ref="J4:J6"/>
    <mergeCell ref="A5:B6"/>
    <mergeCell ref="A10:B10"/>
    <mergeCell ref="A11:B11"/>
    <mergeCell ref="A12:B12"/>
    <mergeCell ref="A13:B13"/>
    <mergeCell ref="A14:B14"/>
    <mergeCell ref="A15:B15"/>
    <mergeCell ref="A16:B16"/>
    <mergeCell ref="A17:B17"/>
    <mergeCell ref="A18:B18"/>
    <mergeCell ref="A19:B19"/>
    <mergeCell ref="A20:B20"/>
    <mergeCell ref="A21:B21"/>
    <mergeCell ref="A28:B28"/>
    <mergeCell ref="A22:B22"/>
    <mergeCell ref="A23:B23"/>
    <mergeCell ref="A24:B24"/>
    <mergeCell ref="A25:B25"/>
    <mergeCell ref="A26:B26"/>
    <mergeCell ref="A27:B27"/>
  </mergeCell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
      <selection activeCell="L30" sqref="L30"/>
    </sheetView>
  </sheetViews>
  <sheetFormatPr defaultColWidth="9.00390625" defaultRowHeight="14.25"/>
  <cols>
    <col min="1" max="1" width="5.625" style="91" customWidth="1"/>
    <col min="2" max="2" width="4.75390625" style="91" customWidth="1"/>
    <col min="3" max="3" width="44.625" style="91" customWidth="1"/>
    <col min="4" max="4" width="14.375" style="91" customWidth="1"/>
    <col min="5" max="6" width="14.625" style="91" customWidth="1"/>
    <col min="7" max="9" width="8.625" style="91" customWidth="1"/>
    <col min="10" max="10" width="9.00390625" style="91" customWidth="1"/>
    <col min="11" max="11" width="12.625" style="91" customWidth="1"/>
    <col min="12" max="16384" width="9.00390625" style="91" customWidth="1"/>
  </cols>
  <sheetData>
    <row r="1" spans="1:9" s="87" customFormat="1" ht="21.75">
      <c r="A1" s="146" t="s">
        <v>66</v>
      </c>
      <c r="B1" s="146"/>
      <c r="C1" s="146"/>
      <c r="D1" s="146"/>
      <c r="E1" s="146"/>
      <c r="F1" s="146"/>
      <c r="G1" s="146"/>
      <c r="H1" s="146"/>
      <c r="I1" s="146"/>
    </row>
    <row r="2" spans="1:9" s="88" customFormat="1" ht="21.75" customHeight="1">
      <c r="A2" s="92"/>
      <c r="B2" s="92"/>
      <c r="C2" s="92"/>
      <c r="D2" s="92"/>
      <c r="E2" s="92"/>
      <c r="F2" s="92"/>
      <c r="G2" s="92"/>
      <c r="H2" s="92"/>
      <c r="I2" s="26" t="s">
        <v>67</v>
      </c>
    </row>
    <row r="3" spans="1:9" s="88" customFormat="1" ht="24" customHeight="1" thickBot="1">
      <c r="A3" s="8" t="s">
        <v>2</v>
      </c>
      <c r="B3" s="92"/>
      <c r="C3" s="92"/>
      <c r="D3" s="92"/>
      <c r="E3" s="92"/>
      <c r="F3" s="93"/>
      <c r="G3" s="92"/>
      <c r="H3" s="92"/>
      <c r="I3" s="26" t="s">
        <v>3</v>
      </c>
    </row>
    <row r="4" spans="1:10" s="89" customFormat="1" ht="29.25" customHeight="1">
      <c r="A4" s="147" t="s">
        <v>6</v>
      </c>
      <c r="B4" s="148"/>
      <c r="C4" s="148"/>
      <c r="D4" s="149" t="s">
        <v>40</v>
      </c>
      <c r="E4" s="149" t="s">
        <v>68</v>
      </c>
      <c r="F4" s="149" t="s">
        <v>69</v>
      </c>
      <c r="G4" s="149" t="s">
        <v>70</v>
      </c>
      <c r="H4" s="172" t="s">
        <v>71</v>
      </c>
      <c r="I4" s="155" t="s">
        <v>72</v>
      </c>
      <c r="J4" s="99"/>
    </row>
    <row r="5" spans="1:10" s="89" customFormat="1" ht="29.25" customHeight="1">
      <c r="A5" s="158" t="s">
        <v>60</v>
      </c>
      <c r="B5" s="159"/>
      <c r="C5" s="164" t="s">
        <v>61</v>
      </c>
      <c r="D5" s="150"/>
      <c r="E5" s="150"/>
      <c r="F5" s="150"/>
      <c r="G5" s="150"/>
      <c r="H5" s="150"/>
      <c r="I5" s="156"/>
      <c r="J5" s="99"/>
    </row>
    <row r="6" spans="1:10" s="89" customFormat="1" ht="29.25" customHeight="1">
      <c r="A6" s="160"/>
      <c r="B6" s="161"/>
      <c r="C6" s="151"/>
      <c r="D6" s="151"/>
      <c r="E6" s="151"/>
      <c r="F6" s="151"/>
      <c r="G6" s="151"/>
      <c r="H6" s="151"/>
      <c r="I6" s="157"/>
      <c r="J6" s="99"/>
    </row>
    <row r="7" spans="1:10" s="90" customFormat="1" ht="29.25" customHeight="1">
      <c r="A7" s="173" t="s">
        <v>62</v>
      </c>
      <c r="B7" s="174"/>
      <c r="C7" s="175"/>
      <c r="D7" s="118" t="s">
        <v>10</v>
      </c>
      <c r="E7" s="118" t="s">
        <v>11</v>
      </c>
      <c r="F7" s="118" t="s">
        <v>15</v>
      </c>
      <c r="G7" s="94" t="s">
        <v>17</v>
      </c>
      <c r="H7" s="94" t="s">
        <v>19</v>
      </c>
      <c r="I7" s="100" t="s">
        <v>21</v>
      </c>
      <c r="J7" s="101"/>
    </row>
    <row r="8" spans="1:10" s="88" customFormat="1" ht="29.25" customHeight="1">
      <c r="A8" s="168" t="s">
        <v>63</v>
      </c>
      <c r="B8" s="169"/>
      <c r="C8" s="170"/>
      <c r="D8" s="95">
        <f>SUM(E8:I8)</f>
        <v>1510.63</v>
      </c>
      <c r="E8" s="95">
        <f>E9+E19+E26+E31</f>
        <v>584.38</v>
      </c>
      <c r="F8" s="95">
        <f>F9+F19+F26+F31</f>
        <v>926.25</v>
      </c>
      <c r="G8" s="95"/>
      <c r="H8" s="95"/>
      <c r="I8" s="102"/>
      <c r="J8" s="103"/>
    </row>
    <row r="9" spans="1:10" s="88" customFormat="1" ht="29.25" customHeight="1">
      <c r="A9" s="171">
        <v>207</v>
      </c>
      <c r="B9" s="145"/>
      <c r="C9" s="126" t="s">
        <v>222</v>
      </c>
      <c r="D9" s="95">
        <f aca="true" t="shared" si="0" ref="D9:D33">SUM(E9:I9)</f>
        <v>1399.06</v>
      </c>
      <c r="E9" s="95">
        <f>E10+E15+E17</f>
        <v>472.81</v>
      </c>
      <c r="F9" s="95">
        <f>F10+F15+F17</f>
        <v>926.25</v>
      </c>
      <c r="G9" s="95"/>
      <c r="H9" s="95"/>
      <c r="I9" s="102"/>
      <c r="J9" s="103"/>
    </row>
    <row r="10" spans="1:10" s="88" customFormat="1" ht="29.25" customHeight="1">
      <c r="A10" s="144" t="s">
        <v>247</v>
      </c>
      <c r="B10" s="145"/>
      <c r="C10" s="126" t="s">
        <v>223</v>
      </c>
      <c r="D10" s="95">
        <f t="shared" si="0"/>
        <v>1058.66</v>
      </c>
      <c r="E10" s="95">
        <f>SUM(E11:E14)</f>
        <v>472.81</v>
      </c>
      <c r="F10" s="95">
        <f>SUM(F11:F14)</f>
        <v>585.85</v>
      </c>
      <c r="G10" s="95"/>
      <c r="H10" s="95"/>
      <c r="I10" s="102"/>
      <c r="J10" s="103"/>
    </row>
    <row r="11" spans="1:10" s="88" customFormat="1" ht="29.25" customHeight="1">
      <c r="A11" s="144" t="s">
        <v>248</v>
      </c>
      <c r="B11" s="145"/>
      <c r="C11" s="126" t="s">
        <v>224</v>
      </c>
      <c r="D11" s="95">
        <f t="shared" si="0"/>
        <v>387.48</v>
      </c>
      <c r="E11" s="95">
        <v>387.48</v>
      </c>
      <c r="F11" s="95"/>
      <c r="G11" s="95"/>
      <c r="H11" s="95"/>
      <c r="I11" s="102"/>
      <c r="J11" s="103"/>
    </row>
    <row r="12" spans="1:10" s="88" customFormat="1" ht="29.25" customHeight="1">
      <c r="A12" s="144" t="s">
        <v>249</v>
      </c>
      <c r="B12" s="145"/>
      <c r="C12" s="126" t="s">
        <v>225</v>
      </c>
      <c r="D12" s="95">
        <f t="shared" si="0"/>
        <v>85.33</v>
      </c>
      <c r="E12" s="95">
        <v>85.33</v>
      </c>
      <c r="F12" s="95"/>
      <c r="G12" s="95"/>
      <c r="H12" s="95"/>
      <c r="I12" s="102"/>
      <c r="J12" s="103"/>
    </row>
    <row r="13" spans="1:10" s="88" customFormat="1" ht="29.25" customHeight="1">
      <c r="A13" s="144" t="s">
        <v>250</v>
      </c>
      <c r="B13" s="145"/>
      <c r="C13" s="126" t="s">
        <v>226</v>
      </c>
      <c r="D13" s="95">
        <f t="shared" si="0"/>
        <v>27.07</v>
      </c>
      <c r="E13" s="95"/>
      <c r="F13" s="95">
        <v>27.07</v>
      </c>
      <c r="G13" s="95"/>
      <c r="H13" s="95"/>
      <c r="I13" s="102"/>
      <c r="J13" s="103"/>
    </row>
    <row r="14" spans="1:10" s="88" customFormat="1" ht="29.25" customHeight="1">
      <c r="A14" s="144" t="s">
        <v>251</v>
      </c>
      <c r="B14" s="145"/>
      <c r="C14" s="126" t="s">
        <v>227</v>
      </c>
      <c r="D14" s="95">
        <f t="shared" si="0"/>
        <v>558.78</v>
      </c>
      <c r="E14" s="95"/>
      <c r="F14" s="95">
        <v>558.78</v>
      </c>
      <c r="G14" s="95"/>
      <c r="H14" s="95"/>
      <c r="I14" s="102"/>
      <c r="J14" s="103"/>
    </row>
    <row r="15" spans="1:10" s="88" customFormat="1" ht="29.25" customHeight="1">
      <c r="A15" s="144" t="s">
        <v>252</v>
      </c>
      <c r="B15" s="145"/>
      <c r="C15" s="126" t="s">
        <v>228</v>
      </c>
      <c r="D15" s="95">
        <f t="shared" si="0"/>
        <v>322.4</v>
      </c>
      <c r="E15" s="95"/>
      <c r="F15" s="95">
        <f>SUM(F16)</f>
        <v>322.4</v>
      </c>
      <c r="G15" s="95"/>
      <c r="H15" s="95"/>
      <c r="I15" s="102"/>
      <c r="J15" s="103"/>
    </row>
    <row r="16" spans="1:10" s="88" customFormat="1" ht="29.25" customHeight="1">
      <c r="A16" s="144" t="s">
        <v>253</v>
      </c>
      <c r="B16" s="145"/>
      <c r="C16" s="126" t="s">
        <v>229</v>
      </c>
      <c r="D16" s="95">
        <f t="shared" si="0"/>
        <v>322.4</v>
      </c>
      <c r="E16" s="95"/>
      <c r="F16" s="95">
        <v>322.4</v>
      </c>
      <c r="G16" s="95"/>
      <c r="H16" s="95"/>
      <c r="I16" s="102"/>
      <c r="J16" s="103"/>
    </row>
    <row r="17" spans="1:10" s="88" customFormat="1" ht="29.25" customHeight="1">
      <c r="A17" s="144" t="s">
        <v>254</v>
      </c>
      <c r="B17" s="145"/>
      <c r="C17" s="126" t="s">
        <v>230</v>
      </c>
      <c r="D17" s="95">
        <f t="shared" si="0"/>
        <v>18</v>
      </c>
      <c r="E17" s="95"/>
      <c r="F17" s="95">
        <f>SUM(F18)</f>
        <v>18</v>
      </c>
      <c r="G17" s="95"/>
      <c r="H17" s="95"/>
      <c r="I17" s="102"/>
      <c r="J17" s="103"/>
    </row>
    <row r="18" spans="1:10" s="88" customFormat="1" ht="29.25" customHeight="1">
      <c r="A18" s="144" t="s">
        <v>255</v>
      </c>
      <c r="B18" s="145"/>
      <c r="C18" s="126" t="s">
        <v>231</v>
      </c>
      <c r="D18" s="95">
        <f t="shared" si="0"/>
        <v>18</v>
      </c>
      <c r="E18" s="95"/>
      <c r="F18" s="95">
        <v>18</v>
      </c>
      <c r="G18" s="95"/>
      <c r="H18" s="95"/>
      <c r="I18" s="102"/>
      <c r="J18" s="103"/>
    </row>
    <row r="19" spans="1:10" s="88" customFormat="1" ht="29.25" customHeight="1">
      <c r="A19" s="144" t="s">
        <v>256</v>
      </c>
      <c r="B19" s="145"/>
      <c r="C19" s="126" t="s">
        <v>232</v>
      </c>
      <c r="D19" s="95">
        <f t="shared" si="0"/>
        <v>51.4</v>
      </c>
      <c r="E19" s="95">
        <f>E20+E22</f>
        <v>51.4</v>
      </c>
      <c r="F19" s="95"/>
      <c r="G19" s="95"/>
      <c r="H19" s="95"/>
      <c r="I19" s="102"/>
      <c r="J19" s="103"/>
    </row>
    <row r="20" spans="1:10" s="88" customFormat="1" ht="29.25" customHeight="1">
      <c r="A20" s="144" t="s">
        <v>257</v>
      </c>
      <c r="B20" s="145"/>
      <c r="C20" s="126" t="s">
        <v>233</v>
      </c>
      <c r="D20" s="95">
        <f t="shared" si="0"/>
        <v>48.39</v>
      </c>
      <c r="E20" s="95">
        <f>SUM(E21)</f>
        <v>48.39</v>
      </c>
      <c r="F20" s="95"/>
      <c r="G20" s="95"/>
      <c r="H20" s="95"/>
      <c r="I20" s="102"/>
      <c r="J20" s="103"/>
    </row>
    <row r="21" spans="1:10" s="88" customFormat="1" ht="29.25" customHeight="1">
      <c r="A21" s="144" t="s">
        <v>258</v>
      </c>
      <c r="B21" s="145"/>
      <c r="C21" s="126" t="s">
        <v>234</v>
      </c>
      <c r="D21" s="95">
        <f t="shared" si="0"/>
        <v>48.39</v>
      </c>
      <c r="E21" s="95">
        <v>48.39</v>
      </c>
      <c r="F21" s="95"/>
      <c r="G21" s="95"/>
      <c r="H21" s="95"/>
      <c r="I21" s="102"/>
      <c r="J21" s="103"/>
    </row>
    <row r="22" spans="1:10" s="88" customFormat="1" ht="29.25" customHeight="1">
      <c r="A22" s="144" t="s">
        <v>259</v>
      </c>
      <c r="B22" s="145"/>
      <c r="C22" s="126" t="s">
        <v>235</v>
      </c>
      <c r="D22" s="95">
        <f t="shared" si="0"/>
        <v>3.01</v>
      </c>
      <c r="E22" s="95">
        <f>SUM(E23:E25)</f>
        <v>3.01</v>
      </c>
      <c r="F22" s="95"/>
      <c r="G22" s="95"/>
      <c r="H22" s="95"/>
      <c r="I22" s="102"/>
      <c r="J22" s="103"/>
    </row>
    <row r="23" spans="1:10" s="88" customFormat="1" ht="29.25" customHeight="1">
      <c r="A23" s="144" t="s">
        <v>260</v>
      </c>
      <c r="B23" s="145"/>
      <c r="C23" s="126" t="s">
        <v>236</v>
      </c>
      <c r="D23" s="95">
        <f t="shared" si="0"/>
        <v>0.6</v>
      </c>
      <c r="E23" s="95">
        <v>0.6</v>
      </c>
      <c r="F23" s="95"/>
      <c r="G23" s="95"/>
      <c r="H23" s="95"/>
      <c r="I23" s="102"/>
      <c r="J23" s="103"/>
    </row>
    <row r="24" spans="1:10" s="88" customFormat="1" ht="29.25" customHeight="1">
      <c r="A24" s="144" t="s">
        <v>261</v>
      </c>
      <c r="B24" s="145"/>
      <c r="C24" s="126" t="s">
        <v>237</v>
      </c>
      <c r="D24" s="95">
        <f t="shared" si="0"/>
        <v>0.39</v>
      </c>
      <c r="E24" s="95">
        <v>0.39</v>
      </c>
      <c r="F24" s="95"/>
      <c r="G24" s="95"/>
      <c r="H24" s="95"/>
      <c r="I24" s="102"/>
      <c r="J24" s="103"/>
    </row>
    <row r="25" spans="1:10" s="88" customFormat="1" ht="29.25" customHeight="1">
      <c r="A25" s="144" t="s">
        <v>262</v>
      </c>
      <c r="B25" s="145"/>
      <c r="C25" s="126" t="s">
        <v>238</v>
      </c>
      <c r="D25" s="95">
        <f t="shared" si="0"/>
        <v>2.02</v>
      </c>
      <c r="E25" s="95">
        <v>2.02</v>
      </c>
      <c r="F25" s="95"/>
      <c r="G25" s="95"/>
      <c r="H25" s="95"/>
      <c r="I25" s="102"/>
      <c r="J25" s="103"/>
    </row>
    <row r="26" spans="1:10" s="88" customFormat="1" ht="29.25" customHeight="1">
      <c r="A26" s="144" t="s">
        <v>263</v>
      </c>
      <c r="B26" s="145"/>
      <c r="C26" s="126" t="s">
        <v>239</v>
      </c>
      <c r="D26" s="95">
        <f t="shared" si="0"/>
        <v>33.03</v>
      </c>
      <c r="E26" s="95">
        <f>SUM(E27)</f>
        <v>33.03</v>
      </c>
      <c r="F26" s="95"/>
      <c r="G26" s="95"/>
      <c r="H26" s="95"/>
      <c r="I26" s="102"/>
      <c r="J26" s="103"/>
    </row>
    <row r="27" spans="1:10" s="88" customFormat="1" ht="29.25" customHeight="1">
      <c r="A27" s="144" t="s">
        <v>264</v>
      </c>
      <c r="B27" s="145"/>
      <c r="C27" s="126" t="s">
        <v>240</v>
      </c>
      <c r="D27" s="95">
        <f t="shared" si="0"/>
        <v>33.03</v>
      </c>
      <c r="E27" s="95">
        <f>SUM(E28:E30)</f>
        <v>33.03</v>
      </c>
      <c r="F27" s="95"/>
      <c r="G27" s="95"/>
      <c r="H27" s="95"/>
      <c r="I27" s="102"/>
      <c r="J27" s="103"/>
    </row>
    <row r="28" spans="1:10" s="88" customFormat="1" ht="29.25" customHeight="1">
      <c r="A28" s="144" t="s">
        <v>265</v>
      </c>
      <c r="B28" s="145"/>
      <c r="C28" s="126" t="s">
        <v>241</v>
      </c>
      <c r="D28" s="95">
        <f t="shared" si="0"/>
        <v>19.79</v>
      </c>
      <c r="E28" s="95">
        <v>19.79</v>
      </c>
      <c r="F28" s="95"/>
      <c r="G28" s="95"/>
      <c r="H28" s="95"/>
      <c r="I28" s="102"/>
      <c r="J28" s="103"/>
    </row>
    <row r="29" spans="1:10" s="88" customFormat="1" ht="29.25" customHeight="1">
      <c r="A29" s="144" t="s">
        <v>266</v>
      </c>
      <c r="B29" s="145"/>
      <c r="C29" s="126" t="s">
        <v>242</v>
      </c>
      <c r="D29" s="95">
        <f t="shared" si="0"/>
        <v>6.85</v>
      </c>
      <c r="E29" s="95">
        <v>6.85</v>
      </c>
      <c r="F29" s="95"/>
      <c r="G29" s="95"/>
      <c r="H29" s="95"/>
      <c r="I29" s="102"/>
      <c r="J29" s="103"/>
    </row>
    <row r="30" spans="1:10" s="88" customFormat="1" ht="29.25" customHeight="1">
      <c r="A30" s="144" t="s">
        <v>267</v>
      </c>
      <c r="B30" s="145"/>
      <c r="C30" s="126" t="s">
        <v>243</v>
      </c>
      <c r="D30" s="95">
        <f t="shared" si="0"/>
        <v>6.39</v>
      </c>
      <c r="E30" s="95">
        <v>6.39</v>
      </c>
      <c r="F30" s="95"/>
      <c r="G30" s="95"/>
      <c r="H30" s="95"/>
      <c r="I30" s="102"/>
      <c r="J30" s="103"/>
    </row>
    <row r="31" spans="1:10" s="88" customFormat="1" ht="29.25" customHeight="1">
      <c r="A31" s="144" t="s">
        <v>268</v>
      </c>
      <c r="B31" s="145"/>
      <c r="C31" s="126" t="s">
        <v>244</v>
      </c>
      <c r="D31" s="95">
        <f t="shared" si="0"/>
        <v>27.14</v>
      </c>
      <c r="E31" s="95">
        <f>E32</f>
        <v>27.14</v>
      </c>
      <c r="F31" s="95"/>
      <c r="G31" s="95"/>
      <c r="H31" s="95"/>
      <c r="I31" s="102"/>
      <c r="J31" s="103"/>
    </row>
    <row r="32" spans="1:10" s="88" customFormat="1" ht="29.25" customHeight="1">
      <c r="A32" s="144" t="s">
        <v>269</v>
      </c>
      <c r="B32" s="145"/>
      <c r="C32" s="126" t="s">
        <v>245</v>
      </c>
      <c r="D32" s="95">
        <f t="shared" si="0"/>
        <v>27.14</v>
      </c>
      <c r="E32" s="95">
        <f>E33</f>
        <v>27.14</v>
      </c>
      <c r="F32" s="95"/>
      <c r="G32" s="95"/>
      <c r="H32" s="95"/>
      <c r="I32" s="102"/>
      <c r="J32" s="103"/>
    </row>
    <row r="33" spans="1:10" s="88" customFormat="1" ht="29.25" customHeight="1" thickBot="1">
      <c r="A33" s="144" t="s">
        <v>270</v>
      </c>
      <c r="B33" s="145"/>
      <c r="C33" s="127" t="s">
        <v>246</v>
      </c>
      <c r="D33" s="95">
        <f t="shared" si="0"/>
        <v>27.14</v>
      </c>
      <c r="E33" s="96">
        <v>27.14</v>
      </c>
      <c r="F33" s="96"/>
      <c r="G33" s="96"/>
      <c r="H33" s="96"/>
      <c r="I33" s="104"/>
      <c r="J33" s="103"/>
    </row>
    <row r="34" spans="1:9" s="88" customFormat="1" ht="31.5" customHeight="1">
      <c r="A34" s="162" t="s">
        <v>73</v>
      </c>
      <c r="B34" s="163"/>
      <c r="C34" s="163"/>
      <c r="D34" s="163"/>
      <c r="E34" s="163"/>
      <c r="F34" s="163"/>
      <c r="G34" s="163"/>
      <c r="H34" s="163"/>
      <c r="I34" s="163"/>
    </row>
    <row r="35" spans="1:8" s="5" customFormat="1" ht="18" customHeight="1">
      <c r="A35" s="20" t="s">
        <v>65</v>
      </c>
      <c r="B35" s="51"/>
      <c r="C35" s="51"/>
      <c r="D35" s="51"/>
      <c r="E35" s="51"/>
      <c r="F35" s="51"/>
      <c r="G35" s="21"/>
      <c r="H35" s="21"/>
    </row>
    <row r="36" ht="14.25">
      <c r="A36" s="97"/>
    </row>
    <row r="37" ht="14.25">
      <c r="A37" s="98"/>
    </row>
    <row r="38" ht="14.25">
      <c r="A38" s="98"/>
    </row>
  </sheetData>
  <sheetProtection/>
  <mergeCells count="38">
    <mergeCell ref="A32:B32"/>
    <mergeCell ref="A33:B33"/>
    <mergeCell ref="A34:I34"/>
    <mergeCell ref="A7:C7"/>
    <mergeCell ref="A8:C8"/>
    <mergeCell ref="A9:B9"/>
    <mergeCell ref="A10:B10"/>
    <mergeCell ref="A11:B11"/>
    <mergeCell ref="A31:B31"/>
    <mergeCell ref="A12:B12"/>
    <mergeCell ref="A1:I1"/>
    <mergeCell ref="A4:C4"/>
    <mergeCell ref="D4:D6"/>
    <mergeCell ref="E4:E6"/>
    <mergeCell ref="F4:F6"/>
    <mergeCell ref="G4:G6"/>
    <mergeCell ref="H4:H6"/>
    <mergeCell ref="I4:I6"/>
    <mergeCell ref="A5:B6"/>
    <mergeCell ref="C5:C6"/>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s>
  <printOptions/>
  <pageMargins left="0.7086614173228347" right="0.55118110236220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L34" sqref="L34"/>
    </sheetView>
  </sheetViews>
  <sheetFormatPr defaultColWidth="9.00390625" defaultRowHeight="14.25"/>
  <cols>
    <col min="1" max="1" width="30.00390625" style="51" customWidth="1"/>
    <col min="2" max="2" width="4.875" style="51" customWidth="1"/>
    <col min="3" max="3" width="13.625" style="51" customWidth="1"/>
    <col min="4" max="4" width="29.50390625" style="51" customWidth="1"/>
    <col min="5" max="5" width="4.625" style="51" customWidth="1"/>
    <col min="6" max="6" width="14.875" style="51" customWidth="1"/>
    <col min="7" max="7" width="13.25390625" style="51" customWidth="1"/>
    <col min="8" max="8" width="14.50390625" style="51" customWidth="1"/>
    <col min="9" max="10" width="9.00390625" style="64" customWidth="1"/>
    <col min="11" max="16384" width="9.00390625" style="51" customWidth="1"/>
  </cols>
  <sheetData>
    <row r="1" spans="1:10" s="63" customFormat="1" ht="18" customHeight="1">
      <c r="A1" s="138" t="s">
        <v>74</v>
      </c>
      <c r="B1" s="138"/>
      <c r="C1" s="138"/>
      <c r="D1" s="138"/>
      <c r="E1" s="138"/>
      <c r="F1" s="138"/>
      <c r="G1" s="138"/>
      <c r="H1" s="138"/>
      <c r="I1" s="86"/>
      <c r="J1" s="86"/>
    </row>
    <row r="2" spans="1:10" s="5" customFormat="1" ht="12" customHeight="1">
      <c r="A2" s="65"/>
      <c r="B2" s="65"/>
      <c r="C2" s="65"/>
      <c r="D2" s="65"/>
      <c r="E2" s="65"/>
      <c r="F2" s="65"/>
      <c r="G2" s="65"/>
      <c r="H2" s="26" t="s">
        <v>75</v>
      </c>
      <c r="I2" s="21"/>
      <c r="J2" s="21"/>
    </row>
    <row r="3" spans="1:10" s="5" customFormat="1" ht="15.75" customHeight="1" thickBot="1">
      <c r="A3" s="8" t="s">
        <v>2</v>
      </c>
      <c r="B3" s="65"/>
      <c r="C3" s="65"/>
      <c r="D3" s="65"/>
      <c r="E3" s="65"/>
      <c r="F3" s="65"/>
      <c r="G3" s="65"/>
      <c r="H3" s="26" t="s">
        <v>3</v>
      </c>
      <c r="I3" s="21"/>
      <c r="J3" s="21"/>
    </row>
    <row r="4" spans="1:10" s="5" customFormat="1" ht="15.75" customHeight="1">
      <c r="A4" s="139" t="s">
        <v>4</v>
      </c>
      <c r="B4" s="140"/>
      <c r="C4" s="140"/>
      <c r="D4" s="141" t="s">
        <v>5</v>
      </c>
      <c r="E4" s="140"/>
      <c r="F4" s="176"/>
      <c r="G4" s="176"/>
      <c r="H4" s="142"/>
      <c r="I4" s="21"/>
      <c r="J4" s="21"/>
    </row>
    <row r="5" spans="1:10" s="5" customFormat="1" ht="30.75" customHeight="1">
      <c r="A5" s="111" t="s">
        <v>6</v>
      </c>
      <c r="B5" s="112" t="s">
        <v>7</v>
      </c>
      <c r="C5" s="66" t="s">
        <v>76</v>
      </c>
      <c r="D5" s="112" t="s">
        <v>6</v>
      </c>
      <c r="E5" s="112" t="s">
        <v>7</v>
      </c>
      <c r="F5" s="66" t="s">
        <v>63</v>
      </c>
      <c r="G5" s="67" t="s">
        <v>77</v>
      </c>
      <c r="H5" s="68" t="s">
        <v>78</v>
      </c>
      <c r="I5" s="21"/>
      <c r="J5" s="21"/>
    </row>
    <row r="6" spans="1:10" s="5" customFormat="1" ht="15.75" customHeight="1">
      <c r="A6" s="111" t="s">
        <v>9</v>
      </c>
      <c r="B6" s="66"/>
      <c r="C6" s="112" t="s">
        <v>10</v>
      </c>
      <c r="D6" s="112" t="s">
        <v>9</v>
      </c>
      <c r="E6" s="66"/>
      <c r="F6" s="69">
        <v>2</v>
      </c>
      <c r="G6" s="69">
        <v>3</v>
      </c>
      <c r="H6" s="70">
        <v>4</v>
      </c>
      <c r="I6" s="21"/>
      <c r="J6" s="21"/>
    </row>
    <row r="7" spans="1:10" s="5" customFormat="1" ht="15.75" customHeight="1">
      <c r="A7" s="114" t="s">
        <v>79</v>
      </c>
      <c r="B7" s="112" t="s">
        <v>10</v>
      </c>
      <c r="C7" s="72">
        <v>1492.63</v>
      </c>
      <c r="D7" s="123" t="s">
        <v>198</v>
      </c>
      <c r="E7" s="75">
        <v>31</v>
      </c>
      <c r="F7" s="74"/>
      <c r="G7" s="72"/>
      <c r="H7" s="107"/>
      <c r="I7" s="21"/>
      <c r="J7" s="21"/>
    </row>
    <row r="8" spans="1:10" s="5" customFormat="1" ht="15.75" customHeight="1">
      <c r="A8" s="77" t="s">
        <v>80</v>
      </c>
      <c r="B8" s="112" t="s">
        <v>11</v>
      </c>
      <c r="C8" s="72">
        <v>18</v>
      </c>
      <c r="D8" s="123" t="s">
        <v>199</v>
      </c>
      <c r="E8" s="75">
        <v>32</v>
      </c>
      <c r="F8" s="74"/>
      <c r="G8" s="72"/>
      <c r="H8" s="107"/>
      <c r="I8" s="21"/>
      <c r="J8" s="21"/>
    </row>
    <row r="9" spans="1:10" s="5" customFormat="1" ht="15.75" customHeight="1">
      <c r="A9" s="77"/>
      <c r="B9" s="112" t="s">
        <v>15</v>
      </c>
      <c r="C9" s="72"/>
      <c r="D9" s="123" t="s">
        <v>200</v>
      </c>
      <c r="E9" s="75">
        <v>33</v>
      </c>
      <c r="F9" s="74"/>
      <c r="G9" s="72"/>
      <c r="H9" s="107"/>
      <c r="I9" s="21"/>
      <c r="J9" s="21"/>
    </row>
    <row r="10" spans="1:10" s="5" customFormat="1" ht="15.75" customHeight="1">
      <c r="A10" s="77"/>
      <c r="B10" s="112" t="s">
        <v>17</v>
      </c>
      <c r="C10" s="72"/>
      <c r="D10" s="123" t="s">
        <v>201</v>
      </c>
      <c r="E10" s="75">
        <v>34</v>
      </c>
      <c r="F10" s="74"/>
      <c r="G10" s="72"/>
      <c r="H10" s="107"/>
      <c r="I10" s="21"/>
      <c r="J10" s="21"/>
    </row>
    <row r="11" spans="1:10" s="5" customFormat="1" ht="15.75" customHeight="1">
      <c r="A11" s="77"/>
      <c r="B11" s="112" t="s">
        <v>19</v>
      </c>
      <c r="C11" s="72"/>
      <c r="D11" s="123" t="s">
        <v>202</v>
      </c>
      <c r="E11" s="75">
        <v>35</v>
      </c>
      <c r="F11" s="74"/>
      <c r="G11" s="72"/>
      <c r="H11" s="107"/>
      <c r="I11" s="21"/>
      <c r="J11" s="21"/>
    </row>
    <row r="12" spans="1:10" s="5" customFormat="1" ht="15.75" customHeight="1">
      <c r="A12" s="77"/>
      <c r="B12" s="112" t="s">
        <v>21</v>
      </c>
      <c r="C12" s="72"/>
      <c r="D12" s="123" t="s">
        <v>203</v>
      </c>
      <c r="E12" s="75">
        <v>36</v>
      </c>
      <c r="F12" s="74"/>
      <c r="G12" s="72"/>
      <c r="H12" s="107"/>
      <c r="I12" s="21"/>
      <c r="J12" s="21"/>
    </row>
    <row r="13" spans="1:10" s="5" customFormat="1" ht="15.75" customHeight="1">
      <c r="A13" s="77"/>
      <c r="B13" s="112" t="s">
        <v>23</v>
      </c>
      <c r="C13" s="72"/>
      <c r="D13" s="123" t="s">
        <v>204</v>
      </c>
      <c r="E13" s="75">
        <v>37</v>
      </c>
      <c r="F13" s="74">
        <f>SUM(G13:H13)</f>
        <v>1399.06</v>
      </c>
      <c r="G13" s="72">
        <v>1381.06</v>
      </c>
      <c r="H13" s="107">
        <v>18</v>
      </c>
      <c r="I13" s="21"/>
      <c r="J13" s="21"/>
    </row>
    <row r="14" spans="1:10" s="5" customFormat="1" ht="15.75" customHeight="1">
      <c r="A14" s="77"/>
      <c r="B14" s="112" t="s">
        <v>24</v>
      </c>
      <c r="C14" s="72"/>
      <c r="D14" s="123" t="s">
        <v>205</v>
      </c>
      <c r="E14" s="75">
        <v>38</v>
      </c>
      <c r="F14" s="74">
        <f>SUM(G14:H14)</f>
        <v>51.4</v>
      </c>
      <c r="G14" s="72">
        <v>51.4</v>
      </c>
      <c r="H14" s="107"/>
      <c r="I14" s="21"/>
      <c r="J14" s="21"/>
    </row>
    <row r="15" spans="1:10" s="5" customFormat="1" ht="15.75" customHeight="1">
      <c r="A15" s="77"/>
      <c r="B15" s="112" t="s">
        <v>25</v>
      </c>
      <c r="C15" s="72"/>
      <c r="D15" s="123" t="s">
        <v>206</v>
      </c>
      <c r="E15" s="75">
        <v>39</v>
      </c>
      <c r="F15" s="74">
        <f>SUM(G15:H15)</f>
        <v>33.03</v>
      </c>
      <c r="G15" s="72">
        <v>33.03</v>
      </c>
      <c r="H15" s="107"/>
      <c r="I15" s="21"/>
      <c r="J15" s="21"/>
    </row>
    <row r="16" spans="1:10" s="5" customFormat="1" ht="15.75" customHeight="1">
      <c r="A16" s="77"/>
      <c r="B16" s="112" t="s">
        <v>26</v>
      </c>
      <c r="C16" s="72"/>
      <c r="D16" s="123" t="s">
        <v>207</v>
      </c>
      <c r="E16" s="75">
        <v>40</v>
      </c>
      <c r="F16" s="74"/>
      <c r="G16" s="72"/>
      <c r="H16" s="107"/>
      <c r="I16" s="21"/>
      <c r="J16" s="21"/>
    </row>
    <row r="17" spans="1:10" s="5" customFormat="1" ht="15.75" customHeight="1">
      <c r="A17" s="77"/>
      <c r="B17" s="112" t="s">
        <v>27</v>
      </c>
      <c r="C17" s="72"/>
      <c r="D17" s="123" t="s">
        <v>208</v>
      </c>
      <c r="E17" s="75">
        <v>41</v>
      </c>
      <c r="F17" s="74"/>
      <c r="G17" s="72"/>
      <c r="H17" s="107"/>
      <c r="I17" s="21"/>
      <c r="J17" s="21"/>
    </row>
    <row r="18" spans="1:10" s="5" customFormat="1" ht="15.75" customHeight="1">
      <c r="A18" s="77"/>
      <c r="B18" s="112" t="s">
        <v>28</v>
      </c>
      <c r="C18" s="72"/>
      <c r="D18" s="123" t="s">
        <v>209</v>
      </c>
      <c r="E18" s="75">
        <v>42</v>
      </c>
      <c r="F18" s="74"/>
      <c r="G18" s="72"/>
      <c r="H18" s="107"/>
      <c r="I18" s="21"/>
      <c r="J18" s="21"/>
    </row>
    <row r="19" spans="1:10" s="5" customFormat="1" ht="15.75" customHeight="1">
      <c r="A19" s="77"/>
      <c r="B19" s="112" t="s">
        <v>29</v>
      </c>
      <c r="C19" s="72"/>
      <c r="D19" s="123" t="s">
        <v>210</v>
      </c>
      <c r="E19" s="75">
        <v>43</v>
      </c>
      <c r="F19" s="74"/>
      <c r="G19" s="72"/>
      <c r="H19" s="107"/>
      <c r="I19" s="21"/>
      <c r="J19" s="21"/>
    </row>
    <row r="20" spans="1:10" s="5" customFormat="1" ht="15.75" customHeight="1">
      <c r="A20" s="77"/>
      <c r="B20" s="112" t="s">
        <v>30</v>
      </c>
      <c r="C20" s="72"/>
      <c r="D20" s="123" t="s">
        <v>211</v>
      </c>
      <c r="E20" s="75">
        <v>44</v>
      </c>
      <c r="F20" s="74"/>
      <c r="G20" s="72"/>
      <c r="H20" s="107"/>
      <c r="I20" s="21"/>
      <c r="J20" s="21"/>
    </row>
    <row r="21" spans="1:10" s="5" customFormat="1" ht="15.75" customHeight="1">
      <c r="A21" s="77"/>
      <c r="B21" s="112" t="s">
        <v>31</v>
      </c>
      <c r="C21" s="72"/>
      <c r="D21" s="123" t="s">
        <v>212</v>
      </c>
      <c r="E21" s="75">
        <v>45</v>
      </c>
      <c r="F21" s="74"/>
      <c r="G21" s="72"/>
      <c r="H21" s="107"/>
      <c r="I21" s="21"/>
      <c r="J21" s="21"/>
    </row>
    <row r="22" spans="1:10" s="5" customFormat="1" ht="15.75" customHeight="1">
      <c r="A22" s="77"/>
      <c r="B22" s="112" t="s">
        <v>32</v>
      </c>
      <c r="C22" s="72"/>
      <c r="D22" s="123" t="s">
        <v>213</v>
      </c>
      <c r="E22" s="75">
        <v>46</v>
      </c>
      <c r="F22" s="74"/>
      <c r="G22" s="72"/>
      <c r="H22" s="107"/>
      <c r="I22" s="21"/>
      <c r="J22" s="21"/>
    </row>
    <row r="23" spans="1:10" s="5" customFormat="1" ht="15.75" customHeight="1">
      <c r="A23" s="77"/>
      <c r="B23" s="112" t="s">
        <v>33</v>
      </c>
      <c r="C23" s="72"/>
      <c r="D23" s="123" t="s">
        <v>214</v>
      </c>
      <c r="E23" s="75">
        <v>47</v>
      </c>
      <c r="F23" s="74"/>
      <c r="G23" s="72"/>
      <c r="H23" s="107"/>
      <c r="I23" s="21"/>
      <c r="J23" s="21"/>
    </row>
    <row r="24" spans="1:10" s="5" customFormat="1" ht="15.75" customHeight="1">
      <c r="A24" s="77"/>
      <c r="B24" s="112" t="s">
        <v>34</v>
      </c>
      <c r="C24" s="72"/>
      <c r="D24" s="123" t="s">
        <v>215</v>
      </c>
      <c r="E24" s="75">
        <v>48</v>
      </c>
      <c r="F24" s="74"/>
      <c r="G24" s="72"/>
      <c r="H24" s="107"/>
      <c r="I24" s="21"/>
      <c r="J24" s="21"/>
    </row>
    <row r="25" spans="1:10" s="5" customFormat="1" ht="15.75" customHeight="1">
      <c r="A25" s="77"/>
      <c r="B25" s="112" t="s">
        <v>35</v>
      </c>
      <c r="C25" s="72"/>
      <c r="D25" s="123" t="s">
        <v>216</v>
      </c>
      <c r="E25" s="75">
        <v>49</v>
      </c>
      <c r="F25" s="74">
        <f>SUM(G25:H25)</f>
        <v>27.14</v>
      </c>
      <c r="G25" s="72">
        <v>27.14</v>
      </c>
      <c r="H25" s="107"/>
      <c r="I25" s="21"/>
      <c r="J25" s="21"/>
    </row>
    <row r="26" spans="1:10" s="5" customFormat="1" ht="15.75" customHeight="1">
      <c r="A26" s="77"/>
      <c r="B26" s="112" t="s">
        <v>36</v>
      </c>
      <c r="C26" s="72"/>
      <c r="D26" s="123" t="s">
        <v>217</v>
      </c>
      <c r="E26" s="75">
        <v>50</v>
      </c>
      <c r="F26" s="74"/>
      <c r="G26" s="72"/>
      <c r="H26" s="107"/>
      <c r="I26" s="21"/>
      <c r="J26" s="21"/>
    </row>
    <row r="27" spans="1:10" s="5" customFormat="1" ht="15.75" customHeight="1">
      <c r="A27" s="77"/>
      <c r="B27" s="112" t="s">
        <v>37</v>
      </c>
      <c r="C27" s="72"/>
      <c r="D27" s="123" t="s">
        <v>218</v>
      </c>
      <c r="E27" s="75">
        <v>51</v>
      </c>
      <c r="F27" s="74"/>
      <c r="G27" s="72"/>
      <c r="H27" s="107"/>
      <c r="I27" s="21"/>
      <c r="J27" s="21"/>
    </row>
    <row r="28" spans="1:10" s="5" customFormat="1" ht="15.75" customHeight="1">
      <c r="A28" s="77"/>
      <c r="B28" s="112" t="s">
        <v>39</v>
      </c>
      <c r="C28" s="72"/>
      <c r="D28" s="123" t="s">
        <v>219</v>
      </c>
      <c r="E28" s="75">
        <v>52</v>
      </c>
      <c r="F28" s="74"/>
      <c r="G28" s="72"/>
      <c r="H28" s="107"/>
      <c r="I28" s="21"/>
      <c r="J28" s="21"/>
    </row>
    <row r="29" spans="1:10" s="5" customFormat="1" ht="15.75" customHeight="1">
      <c r="A29" s="77"/>
      <c r="B29" s="112" t="s">
        <v>42</v>
      </c>
      <c r="C29" s="72"/>
      <c r="D29" s="124" t="s">
        <v>220</v>
      </c>
      <c r="E29" s="75">
        <v>53</v>
      </c>
      <c r="F29" s="74"/>
      <c r="G29" s="72"/>
      <c r="H29" s="107"/>
      <c r="I29" s="21"/>
      <c r="J29" s="21"/>
    </row>
    <row r="30" spans="1:10" s="5" customFormat="1" ht="15.75" customHeight="1">
      <c r="A30" s="77"/>
      <c r="B30" s="112" t="s">
        <v>45</v>
      </c>
      <c r="C30" s="72"/>
      <c r="D30" s="124" t="s">
        <v>221</v>
      </c>
      <c r="E30" s="75">
        <v>54</v>
      </c>
      <c r="F30" s="74"/>
      <c r="G30" s="72"/>
      <c r="H30" s="107"/>
      <c r="I30" s="21"/>
      <c r="J30" s="21"/>
    </row>
    <row r="31" spans="1:10" s="5" customFormat="1" ht="15.75" customHeight="1">
      <c r="A31" s="71"/>
      <c r="B31" s="112" t="s">
        <v>47</v>
      </c>
      <c r="C31" s="73"/>
      <c r="D31" s="78"/>
      <c r="E31" s="75">
        <v>55</v>
      </c>
      <c r="F31" s="74"/>
      <c r="G31" s="72"/>
      <c r="H31" s="107"/>
      <c r="I31" s="21"/>
      <c r="J31" s="21"/>
    </row>
    <row r="32" spans="1:10" s="5" customFormat="1" ht="15.75" customHeight="1">
      <c r="A32" s="115" t="s">
        <v>38</v>
      </c>
      <c r="B32" s="112" t="s">
        <v>49</v>
      </c>
      <c r="C32" s="80">
        <f>SUM(C7:C31)</f>
        <v>1510.63</v>
      </c>
      <c r="D32" s="116" t="s">
        <v>40</v>
      </c>
      <c r="E32" s="75">
        <v>56</v>
      </c>
      <c r="F32" s="134">
        <f>SUM(G32:H32)</f>
        <v>1510.63</v>
      </c>
      <c r="G32" s="135">
        <f>SUM(G7:G31)</f>
        <v>1492.63</v>
      </c>
      <c r="H32" s="80">
        <f>SUM(H7:H31)</f>
        <v>18</v>
      </c>
      <c r="I32" s="21"/>
      <c r="J32" s="21"/>
    </row>
    <row r="33" spans="1:10" s="5" customFormat="1" ht="15.75" customHeight="1">
      <c r="A33" s="71" t="s">
        <v>190</v>
      </c>
      <c r="B33" s="112" t="s">
        <v>194</v>
      </c>
      <c r="C33" s="72"/>
      <c r="D33" s="78" t="s">
        <v>193</v>
      </c>
      <c r="E33" s="75">
        <v>57</v>
      </c>
      <c r="F33" s="74"/>
      <c r="G33" s="72"/>
      <c r="H33" s="81"/>
      <c r="I33" s="21"/>
      <c r="J33" s="21"/>
    </row>
    <row r="34" spans="1:10" s="5" customFormat="1" ht="15.75" customHeight="1">
      <c r="A34" s="71" t="s">
        <v>192</v>
      </c>
      <c r="B34" s="112" t="s">
        <v>195</v>
      </c>
      <c r="C34" s="72"/>
      <c r="D34" s="78"/>
      <c r="E34" s="75">
        <v>58</v>
      </c>
      <c r="F34" s="74"/>
      <c r="G34" s="72"/>
      <c r="H34" s="81"/>
      <c r="I34" s="21"/>
      <c r="J34" s="21"/>
    </row>
    <row r="35" spans="1:10" s="5" customFormat="1" ht="15.75" customHeight="1">
      <c r="A35" s="108" t="s">
        <v>191</v>
      </c>
      <c r="B35" s="112" t="s">
        <v>196</v>
      </c>
      <c r="C35" s="82"/>
      <c r="D35" s="83"/>
      <c r="E35" s="75">
        <v>59</v>
      </c>
      <c r="F35" s="74"/>
      <c r="G35" s="72"/>
      <c r="H35" s="84"/>
      <c r="I35" s="21"/>
      <c r="J35" s="21"/>
    </row>
    <row r="36" spans="1:10" s="5" customFormat="1" ht="15.75" customHeight="1" thickBot="1">
      <c r="A36" s="119" t="s">
        <v>48</v>
      </c>
      <c r="B36" s="128" t="s">
        <v>197</v>
      </c>
      <c r="C36" s="121">
        <f>SUM(C32:C35)</f>
        <v>1510.63</v>
      </c>
      <c r="D36" s="120" t="s">
        <v>48</v>
      </c>
      <c r="E36" s="132">
        <v>60</v>
      </c>
      <c r="F36" s="121">
        <f>SUM(G36:H36)</f>
        <v>1510.63</v>
      </c>
      <c r="G36" s="121">
        <f>SUM(G32:G35)</f>
        <v>1492.63</v>
      </c>
      <c r="H36" s="133">
        <f>SUM(H32:H35)</f>
        <v>18</v>
      </c>
      <c r="I36" s="21"/>
      <c r="J36" s="21"/>
    </row>
    <row r="37" spans="1:10" s="5" customFormat="1" ht="15.75" customHeight="1">
      <c r="A37" s="177" t="s">
        <v>81</v>
      </c>
      <c r="B37" s="178"/>
      <c r="C37" s="178"/>
      <c r="D37" s="178"/>
      <c r="E37" s="178"/>
      <c r="F37" s="178"/>
      <c r="G37" s="178"/>
      <c r="H37" s="178"/>
      <c r="I37" s="21"/>
      <c r="J37" s="21"/>
    </row>
    <row r="38" spans="1:8" s="5" customFormat="1" ht="15.75" customHeight="1">
      <c r="A38" s="179" t="s">
        <v>65</v>
      </c>
      <c r="B38" s="179"/>
      <c r="C38" s="179"/>
      <c r="D38" s="179"/>
      <c r="E38" s="51"/>
      <c r="F38" s="51"/>
      <c r="G38" s="51"/>
      <c r="H38" s="51"/>
    </row>
    <row r="39" spans="1:10" s="5" customFormat="1" ht="19.5" customHeight="1">
      <c r="A39" s="51"/>
      <c r="B39" s="51"/>
      <c r="C39" s="51"/>
      <c r="D39" s="51"/>
      <c r="E39" s="51"/>
      <c r="F39" s="51"/>
      <c r="G39" s="51"/>
      <c r="H39" s="51"/>
      <c r="I39" s="21"/>
      <c r="J39" s="21"/>
    </row>
    <row r="40" spans="1:10" s="5" customFormat="1" ht="29.25" customHeight="1">
      <c r="A40" s="51"/>
      <c r="B40" s="51"/>
      <c r="C40" s="51"/>
      <c r="D40" s="51"/>
      <c r="E40" s="51"/>
      <c r="F40" s="51"/>
      <c r="G40" s="51"/>
      <c r="H40" s="51"/>
      <c r="I40" s="21"/>
      <c r="J40" s="21"/>
    </row>
    <row r="41" spans="1:8" s="5" customFormat="1" ht="18" customHeight="1">
      <c r="A41" s="20"/>
      <c r="B41" s="51"/>
      <c r="C41" s="51"/>
      <c r="D41" s="51"/>
      <c r="E41" s="51"/>
      <c r="F41" s="51"/>
      <c r="G41" s="21"/>
      <c r="H41" s="21"/>
    </row>
  </sheetData>
  <sheetProtection/>
  <mergeCells count="5">
    <mergeCell ref="A1:H1"/>
    <mergeCell ref="A4:C4"/>
    <mergeCell ref="D4:H4"/>
    <mergeCell ref="A37:H37"/>
    <mergeCell ref="A38:D38"/>
  </mergeCell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H38"/>
  <sheetViews>
    <sheetView zoomScalePageLayoutView="0" workbookViewId="0" topLeftCell="A1">
      <selection activeCell="K20" sqref="K20"/>
    </sheetView>
  </sheetViews>
  <sheetFormatPr defaultColWidth="9.00390625" defaultRowHeight="14.25"/>
  <cols>
    <col min="1" max="2" width="5.00390625" style="6" customWidth="1"/>
    <col min="3" max="3" width="52.50390625" style="6" customWidth="1"/>
    <col min="4" max="6" width="20.625" style="6" customWidth="1"/>
    <col min="7" max="16384" width="9.00390625" style="6" customWidth="1"/>
  </cols>
  <sheetData>
    <row r="1" spans="1:86" s="1" customFormat="1" ht="30" customHeight="1">
      <c r="A1" s="180" t="s">
        <v>82</v>
      </c>
      <c r="B1" s="180"/>
      <c r="C1" s="180"/>
      <c r="D1" s="180"/>
      <c r="E1" s="180"/>
      <c r="F1" s="180"/>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row>
    <row r="2" spans="1:86" s="41" customFormat="1" ht="23.25" customHeight="1">
      <c r="A2" s="40"/>
      <c r="B2" s="40"/>
      <c r="C2" s="40"/>
      <c r="F2" s="58" t="s">
        <v>83</v>
      </c>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row>
    <row r="3" spans="1:86" s="41" customFormat="1" ht="23.25" customHeight="1" thickBot="1">
      <c r="A3" s="59" t="s">
        <v>2</v>
      </c>
      <c r="B3" s="40"/>
      <c r="C3" s="40"/>
      <c r="D3" s="60"/>
      <c r="E3" s="60"/>
      <c r="F3" s="58" t="s">
        <v>3</v>
      </c>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row>
    <row r="4" spans="1:6" s="56" customFormat="1" ht="23.25" customHeight="1">
      <c r="A4" s="181" t="s">
        <v>84</v>
      </c>
      <c r="B4" s="182"/>
      <c r="C4" s="182"/>
      <c r="D4" s="183" t="s">
        <v>85</v>
      </c>
      <c r="E4" s="184"/>
      <c r="F4" s="185"/>
    </row>
    <row r="5" spans="1:6" s="56" customFormat="1" ht="23.25" customHeight="1">
      <c r="A5" s="186" t="s">
        <v>60</v>
      </c>
      <c r="B5" s="187"/>
      <c r="C5" s="187" t="s">
        <v>61</v>
      </c>
      <c r="D5" s="188" t="s">
        <v>86</v>
      </c>
      <c r="E5" s="188" t="s">
        <v>87</v>
      </c>
      <c r="F5" s="190" t="s">
        <v>69</v>
      </c>
    </row>
    <row r="6" spans="1:6" s="56" customFormat="1" ht="23.25" customHeight="1">
      <c r="A6" s="186"/>
      <c r="B6" s="187"/>
      <c r="C6" s="187"/>
      <c r="D6" s="188"/>
      <c r="E6" s="188"/>
      <c r="F6" s="190"/>
    </row>
    <row r="7" spans="1:6" s="56" customFormat="1" ht="23.25" customHeight="1">
      <c r="A7" s="186"/>
      <c r="B7" s="187"/>
      <c r="C7" s="187"/>
      <c r="D7" s="189"/>
      <c r="E7" s="189"/>
      <c r="F7" s="190"/>
    </row>
    <row r="8" spans="1:6" s="56" customFormat="1" ht="23.25" customHeight="1">
      <c r="A8" s="186" t="s">
        <v>62</v>
      </c>
      <c r="B8" s="187"/>
      <c r="C8" s="187"/>
      <c r="D8" s="61">
        <v>1</v>
      </c>
      <c r="E8" s="61">
        <v>2</v>
      </c>
      <c r="F8" s="62">
        <v>3</v>
      </c>
    </row>
    <row r="9" spans="1:6" s="56" customFormat="1" ht="23.25" customHeight="1">
      <c r="A9" s="186" t="s">
        <v>63</v>
      </c>
      <c r="B9" s="187"/>
      <c r="C9" s="187"/>
      <c r="D9" s="95">
        <f aca="true" t="shared" si="0" ref="D9:D32">SUM(E9:I9)</f>
        <v>1492.63</v>
      </c>
      <c r="E9" s="95">
        <f>E10+E18+E25+E30</f>
        <v>584.38</v>
      </c>
      <c r="F9" s="102">
        <f>F10+F18+F25+F30</f>
        <v>908.25</v>
      </c>
    </row>
    <row r="10" spans="1:6" s="57" customFormat="1" ht="23.25" customHeight="1">
      <c r="A10" s="171">
        <v>207</v>
      </c>
      <c r="B10" s="145"/>
      <c r="C10" s="126" t="s">
        <v>222</v>
      </c>
      <c r="D10" s="95">
        <f t="shared" si="0"/>
        <v>1381.06</v>
      </c>
      <c r="E10" s="95">
        <f>E11+E16</f>
        <v>472.81</v>
      </c>
      <c r="F10" s="102">
        <f>F11+F16</f>
        <v>908.25</v>
      </c>
    </row>
    <row r="11" spans="1:6" s="57" customFormat="1" ht="23.25" customHeight="1">
      <c r="A11" s="144" t="s">
        <v>247</v>
      </c>
      <c r="B11" s="145"/>
      <c r="C11" s="126" t="s">
        <v>223</v>
      </c>
      <c r="D11" s="95">
        <f t="shared" si="0"/>
        <v>1058.66</v>
      </c>
      <c r="E11" s="95">
        <f>SUM(E12:E15)</f>
        <v>472.81</v>
      </c>
      <c r="F11" s="102">
        <f>SUM(F12:F15)</f>
        <v>585.85</v>
      </c>
    </row>
    <row r="12" spans="1:6" s="57" customFormat="1" ht="23.25" customHeight="1">
      <c r="A12" s="144" t="s">
        <v>248</v>
      </c>
      <c r="B12" s="145"/>
      <c r="C12" s="126" t="s">
        <v>224</v>
      </c>
      <c r="D12" s="95">
        <f t="shared" si="0"/>
        <v>387.48</v>
      </c>
      <c r="E12" s="95">
        <v>387.48</v>
      </c>
      <c r="F12" s="102"/>
    </row>
    <row r="13" spans="1:6" s="57" customFormat="1" ht="23.25" customHeight="1">
      <c r="A13" s="144" t="s">
        <v>249</v>
      </c>
      <c r="B13" s="145"/>
      <c r="C13" s="126" t="s">
        <v>225</v>
      </c>
      <c r="D13" s="95">
        <f t="shared" si="0"/>
        <v>85.33</v>
      </c>
      <c r="E13" s="95">
        <v>85.33</v>
      </c>
      <c r="F13" s="102"/>
    </row>
    <row r="14" spans="1:6" s="57" customFormat="1" ht="23.25" customHeight="1">
      <c r="A14" s="144" t="s">
        <v>250</v>
      </c>
      <c r="B14" s="145"/>
      <c r="C14" s="126" t="s">
        <v>226</v>
      </c>
      <c r="D14" s="95">
        <f t="shared" si="0"/>
        <v>27.07</v>
      </c>
      <c r="E14" s="95"/>
      <c r="F14" s="102">
        <v>27.07</v>
      </c>
    </row>
    <row r="15" spans="1:6" s="57" customFormat="1" ht="23.25" customHeight="1">
      <c r="A15" s="144" t="s">
        <v>251</v>
      </c>
      <c r="B15" s="145"/>
      <c r="C15" s="126" t="s">
        <v>227</v>
      </c>
      <c r="D15" s="95">
        <f t="shared" si="0"/>
        <v>558.78</v>
      </c>
      <c r="E15" s="95"/>
      <c r="F15" s="102">
        <v>558.78</v>
      </c>
    </row>
    <row r="16" spans="1:6" s="57" customFormat="1" ht="23.25" customHeight="1">
      <c r="A16" s="144" t="s">
        <v>252</v>
      </c>
      <c r="B16" s="145"/>
      <c r="C16" s="126" t="s">
        <v>228</v>
      </c>
      <c r="D16" s="95">
        <f t="shared" si="0"/>
        <v>322.4</v>
      </c>
      <c r="E16" s="95"/>
      <c r="F16" s="102">
        <f>SUM(F17)</f>
        <v>322.4</v>
      </c>
    </row>
    <row r="17" spans="1:6" s="57" customFormat="1" ht="23.25" customHeight="1">
      <c r="A17" s="144" t="s">
        <v>253</v>
      </c>
      <c r="B17" s="145"/>
      <c r="C17" s="126" t="s">
        <v>229</v>
      </c>
      <c r="D17" s="95">
        <f t="shared" si="0"/>
        <v>322.4</v>
      </c>
      <c r="E17" s="95"/>
      <c r="F17" s="102">
        <v>322.4</v>
      </c>
    </row>
    <row r="18" spans="1:6" s="57" customFormat="1" ht="23.25" customHeight="1">
      <c r="A18" s="144" t="s">
        <v>256</v>
      </c>
      <c r="B18" s="145"/>
      <c r="C18" s="126" t="s">
        <v>232</v>
      </c>
      <c r="D18" s="95">
        <f t="shared" si="0"/>
        <v>51.4</v>
      </c>
      <c r="E18" s="95">
        <f>E19+E21</f>
        <v>51.4</v>
      </c>
      <c r="F18" s="102"/>
    </row>
    <row r="19" spans="1:6" s="57" customFormat="1" ht="23.25" customHeight="1">
      <c r="A19" s="144" t="s">
        <v>257</v>
      </c>
      <c r="B19" s="145"/>
      <c r="C19" s="126" t="s">
        <v>233</v>
      </c>
      <c r="D19" s="95">
        <f t="shared" si="0"/>
        <v>48.39</v>
      </c>
      <c r="E19" s="95">
        <f>SUM(E20)</f>
        <v>48.39</v>
      </c>
      <c r="F19" s="102"/>
    </row>
    <row r="20" spans="1:6" s="57" customFormat="1" ht="23.25" customHeight="1">
      <c r="A20" s="144" t="s">
        <v>258</v>
      </c>
      <c r="B20" s="145"/>
      <c r="C20" s="126" t="s">
        <v>234</v>
      </c>
      <c r="D20" s="95">
        <f t="shared" si="0"/>
        <v>48.39</v>
      </c>
      <c r="E20" s="95">
        <v>48.39</v>
      </c>
      <c r="F20" s="102"/>
    </row>
    <row r="21" spans="1:6" s="57" customFormat="1" ht="23.25" customHeight="1">
      <c r="A21" s="144" t="s">
        <v>259</v>
      </c>
      <c r="B21" s="145"/>
      <c r="C21" s="126" t="s">
        <v>235</v>
      </c>
      <c r="D21" s="95">
        <f t="shared" si="0"/>
        <v>3.01</v>
      </c>
      <c r="E21" s="95">
        <f>SUM(E22:E24)</f>
        <v>3.01</v>
      </c>
      <c r="F21" s="102"/>
    </row>
    <row r="22" spans="1:6" s="57" customFormat="1" ht="23.25" customHeight="1">
      <c r="A22" s="144" t="s">
        <v>260</v>
      </c>
      <c r="B22" s="145"/>
      <c r="C22" s="126" t="s">
        <v>236</v>
      </c>
      <c r="D22" s="95">
        <f t="shared" si="0"/>
        <v>0.6</v>
      </c>
      <c r="E22" s="95">
        <v>0.6</v>
      </c>
      <c r="F22" s="102"/>
    </row>
    <row r="23" spans="1:6" s="57" customFormat="1" ht="23.25" customHeight="1">
      <c r="A23" s="144" t="s">
        <v>261</v>
      </c>
      <c r="B23" s="145"/>
      <c r="C23" s="126" t="s">
        <v>237</v>
      </c>
      <c r="D23" s="95">
        <f t="shared" si="0"/>
        <v>0.39</v>
      </c>
      <c r="E23" s="95">
        <v>0.39</v>
      </c>
      <c r="F23" s="102"/>
    </row>
    <row r="24" spans="1:6" s="57" customFormat="1" ht="23.25" customHeight="1">
      <c r="A24" s="144" t="s">
        <v>262</v>
      </c>
      <c r="B24" s="145"/>
      <c r="C24" s="126" t="s">
        <v>238</v>
      </c>
      <c r="D24" s="95">
        <f t="shared" si="0"/>
        <v>2.02</v>
      </c>
      <c r="E24" s="95">
        <v>2.02</v>
      </c>
      <c r="F24" s="102"/>
    </row>
    <row r="25" spans="1:6" s="57" customFormat="1" ht="23.25" customHeight="1">
      <c r="A25" s="144" t="s">
        <v>263</v>
      </c>
      <c r="B25" s="145"/>
      <c r="C25" s="126" t="s">
        <v>239</v>
      </c>
      <c r="D25" s="95">
        <f t="shared" si="0"/>
        <v>33.03</v>
      </c>
      <c r="E25" s="95">
        <f>SUM(E26)</f>
        <v>33.03</v>
      </c>
      <c r="F25" s="102"/>
    </row>
    <row r="26" spans="1:6" s="57" customFormat="1" ht="23.25" customHeight="1">
      <c r="A26" s="144" t="s">
        <v>264</v>
      </c>
      <c r="B26" s="145"/>
      <c r="C26" s="126" t="s">
        <v>240</v>
      </c>
      <c r="D26" s="95">
        <f t="shared" si="0"/>
        <v>33.03</v>
      </c>
      <c r="E26" s="95">
        <f>SUM(E27:E29)</f>
        <v>33.03</v>
      </c>
      <c r="F26" s="102"/>
    </row>
    <row r="27" spans="1:6" s="57" customFormat="1" ht="23.25" customHeight="1">
      <c r="A27" s="144" t="s">
        <v>265</v>
      </c>
      <c r="B27" s="145"/>
      <c r="C27" s="126" t="s">
        <v>241</v>
      </c>
      <c r="D27" s="95">
        <f t="shared" si="0"/>
        <v>19.79</v>
      </c>
      <c r="E27" s="95">
        <v>19.79</v>
      </c>
      <c r="F27" s="102"/>
    </row>
    <row r="28" spans="1:6" s="57" customFormat="1" ht="23.25" customHeight="1">
      <c r="A28" s="144" t="s">
        <v>266</v>
      </c>
      <c r="B28" s="145"/>
      <c r="C28" s="126" t="s">
        <v>242</v>
      </c>
      <c r="D28" s="95">
        <f t="shared" si="0"/>
        <v>6.85</v>
      </c>
      <c r="E28" s="95">
        <v>6.85</v>
      </c>
      <c r="F28" s="102"/>
    </row>
    <row r="29" spans="1:6" s="57" customFormat="1" ht="23.25" customHeight="1">
      <c r="A29" s="144" t="s">
        <v>267</v>
      </c>
      <c r="B29" s="145"/>
      <c r="C29" s="126" t="s">
        <v>243</v>
      </c>
      <c r="D29" s="95">
        <f t="shared" si="0"/>
        <v>6.39</v>
      </c>
      <c r="E29" s="95">
        <v>6.39</v>
      </c>
      <c r="F29" s="102"/>
    </row>
    <row r="30" spans="1:6" s="57" customFormat="1" ht="23.25" customHeight="1">
      <c r="A30" s="144" t="s">
        <v>268</v>
      </c>
      <c r="B30" s="145"/>
      <c r="C30" s="126" t="s">
        <v>244</v>
      </c>
      <c r="D30" s="95">
        <f t="shared" si="0"/>
        <v>27.14</v>
      </c>
      <c r="E30" s="95">
        <f>E31</f>
        <v>27.14</v>
      </c>
      <c r="F30" s="102"/>
    </row>
    <row r="31" spans="1:6" s="57" customFormat="1" ht="23.25" customHeight="1">
      <c r="A31" s="144" t="s">
        <v>269</v>
      </c>
      <c r="B31" s="145"/>
      <c r="C31" s="126" t="s">
        <v>245</v>
      </c>
      <c r="D31" s="95">
        <f t="shared" si="0"/>
        <v>27.14</v>
      </c>
      <c r="E31" s="95">
        <f>E32</f>
        <v>27.14</v>
      </c>
      <c r="F31" s="102"/>
    </row>
    <row r="32" spans="1:6" s="57" customFormat="1" ht="23.25" customHeight="1" thickBot="1">
      <c r="A32" s="127" t="s">
        <v>271</v>
      </c>
      <c r="B32" s="127"/>
      <c r="C32" s="127" t="s">
        <v>246</v>
      </c>
      <c r="D32" s="96">
        <f t="shared" si="0"/>
        <v>27.14</v>
      </c>
      <c r="E32" s="96">
        <v>27.14</v>
      </c>
      <c r="F32" s="104"/>
    </row>
    <row r="33" spans="1:6" ht="32.25" customHeight="1">
      <c r="A33" s="191" t="s">
        <v>88</v>
      </c>
      <c r="B33" s="192"/>
      <c r="C33" s="192"/>
      <c r="D33" s="192"/>
      <c r="E33" s="192"/>
      <c r="F33" s="192"/>
    </row>
    <row r="34" spans="1:8" s="5" customFormat="1" ht="15.75" customHeight="1">
      <c r="A34" s="20" t="s">
        <v>65</v>
      </c>
      <c r="B34" s="51"/>
      <c r="C34" s="51"/>
      <c r="D34" s="51"/>
      <c r="E34" s="51"/>
      <c r="F34" s="51"/>
      <c r="G34" s="21"/>
      <c r="H34" s="21"/>
    </row>
    <row r="35" ht="14.25">
      <c r="A35" s="25"/>
    </row>
    <row r="36" ht="14.25">
      <c r="A36" s="25"/>
    </row>
    <row r="37" ht="14.25">
      <c r="A37" s="25"/>
    </row>
    <row r="38" ht="14.25">
      <c r="A38" s="25"/>
    </row>
  </sheetData>
  <sheetProtection/>
  <mergeCells count="33">
    <mergeCell ref="A13:B13"/>
    <mergeCell ref="E5:E7"/>
    <mergeCell ref="F5:F7"/>
    <mergeCell ref="A31:B31"/>
    <mergeCell ref="A33:F33"/>
    <mergeCell ref="A8:C8"/>
    <mergeCell ref="A9:C9"/>
    <mergeCell ref="A10:B10"/>
    <mergeCell ref="A11:B11"/>
    <mergeCell ref="A12:B12"/>
    <mergeCell ref="A30:B30"/>
    <mergeCell ref="A14:B14"/>
    <mergeCell ref="A15:B15"/>
    <mergeCell ref="A16:B16"/>
    <mergeCell ref="A17:B17"/>
    <mergeCell ref="A1:F1"/>
    <mergeCell ref="A4:C4"/>
    <mergeCell ref="D4:F4"/>
    <mergeCell ref="A5:B7"/>
    <mergeCell ref="C5:C7"/>
    <mergeCell ref="D5:D7"/>
    <mergeCell ref="A18:B18"/>
    <mergeCell ref="A19:B19"/>
    <mergeCell ref="A20:B20"/>
    <mergeCell ref="A21:B21"/>
    <mergeCell ref="A22:B22"/>
    <mergeCell ref="A23:B23"/>
    <mergeCell ref="A24:B24"/>
    <mergeCell ref="A25:B25"/>
    <mergeCell ref="A26:B26"/>
    <mergeCell ref="A27:B27"/>
    <mergeCell ref="A28:B28"/>
    <mergeCell ref="A29:B29"/>
  </mergeCells>
  <printOptions/>
  <pageMargins left="0.7086614173228347" right="0.5905511811023623"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K21" sqref="K21"/>
    </sheetView>
  </sheetViews>
  <sheetFormatPr defaultColWidth="9.00390625" defaultRowHeight="14.25"/>
  <cols>
    <col min="1" max="1" width="8.00390625" style="39" bestFit="1" customWidth="1"/>
    <col min="2" max="2" width="25.375" style="39" customWidth="1"/>
    <col min="3" max="3" width="8.625" style="39" customWidth="1"/>
    <col min="4" max="4" width="8.00390625" style="39" customWidth="1"/>
    <col min="5" max="5" width="17.625" style="39" customWidth="1"/>
    <col min="6" max="6" width="8.625" style="39" customWidth="1"/>
    <col min="7" max="7" width="8.00390625" style="39" customWidth="1"/>
    <col min="8" max="8" width="32.875" style="39" customWidth="1"/>
    <col min="9" max="9" width="8.625" style="39" customWidth="1"/>
    <col min="10" max="10" width="8.50390625" style="39" customWidth="1"/>
    <col min="11" max="16384" width="9.00390625" style="39" customWidth="1"/>
  </cols>
  <sheetData>
    <row r="1" spans="1:9" ht="21.75">
      <c r="A1" s="193" t="s">
        <v>89</v>
      </c>
      <c r="B1" s="193"/>
      <c r="C1" s="193"/>
      <c r="D1" s="193"/>
      <c r="E1" s="193"/>
      <c r="F1" s="193"/>
      <c r="G1" s="193"/>
      <c r="H1" s="193"/>
      <c r="I1" s="193"/>
    </row>
    <row r="2" spans="1:9" s="35" customFormat="1" ht="20.25" customHeight="1">
      <c r="A2" s="40"/>
      <c r="B2" s="40"/>
      <c r="C2" s="40"/>
      <c r="D2" s="41"/>
      <c r="E2" s="41"/>
      <c r="F2" s="41"/>
      <c r="G2" s="41"/>
      <c r="H2" s="41"/>
      <c r="I2" s="52" t="s">
        <v>90</v>
      </c>
    </row>
    <row r="3" spans="1:9" s="36" customFormat="1" ht="13.5" customHeight="1" thickBot="1">
      <c r="A3" s="42" t="s">
        <v>2</v>
      </c>
      <c r="B3" s="42"/>
      <c r="C3" s="42"/>
      <c r="D3" s="42"/>
      <c r="E3" s="42"/>
      <c r="F3" s="42"/>
      <c r="G3" s="42"/>
      <c r="H3" s="42"/>
      <c r="I3" s="53" t="s">
        <v>3</v>
      </c>
    </row>
    <row r="4" spans="1:9" s="37" customFormat="1" ht="30" customHeight="1">
      <c r="A4" s="43" t="s">
        <v>91</v>
      </c>
      <c r="B4" s="44" t="s">
        <v>61</v>
      </c>
      <c r="C4" s="44" t="s">
        <v>8</v>
      </c>
      <c r="D4" s="44" t="s">
        <v>91</v>
      </c>
      <c r="E4" s="44" t="s">
        <v>61</v>
      </c>
      <c r="F4" s="44" t="s">
        <v>8</v>
      </c>
      <c r="G4" s="44" t="s">
        <v>91</v>
      </c>
      <c r="H4" s="44" t="s">
        <v>61</v>
      </c>
      <c r="I4" s="54" t="s">
        <v>8</v>
      </c>
    </row>
    <row r="5" spans="1:9" s="37" customFormat="1" ht="15" customHeight="1">
      <c r="A5" s="45">
        <v>301</v>
      </c>
      <c r="B5" s="46" t="s">
        <v>92</v>
      </c>
      <c r="C5" s="129">
        <f>SUM(C6:C18)</f>
        <v>496.52</v>
      </c>
      <c r="D5" s="48">
        <v>302</v>
      </c>
      <c r="E5" s="46" t="s">
        <v>93</v>
      </c>
      <c r="F5" s="129">
        <f>SUM(F6:F32)</f>
        <v>84.89</v>
      </c>
      <c r="G5" s="48">
        <v>307</v>
      </c>
      <c r="H5" s="46" t="s">
        <v>94</v>
      </c>
      <c r="I5" s="55"/>
    </row>
    <row r="6" spans="1:9" s="37" customFormat="1" ht="15" customHeight="1">
      <c r="A6" s="45">
        <v>30101</v>
      </c>
      <c r="B6" s="46" t="s">
        <v>95</v>
      </c>
      <c r="C6" s="129">
        <v>159.27</v>
      </c>
      <c r="D6" s="48">
        <v>30201</v>
      </c>
      <c r="E6" s="46" t="s">
        <v>96</v>
      </c>
      <c r="F6" s="129">
        <v>5.45</v>
      </c>
      <c r="G6" s="48">
        <v>30701</v>
      </c>
      <c r="H6" s="46" t="s">
        <v>97</v>
      </c>
      <c r="I6" s="55"/>
    </row>
    <row r="7" spans="1:9" s="37" customFormat="1" ht="15" customHeight="1">
      <c r="A7" s="45">
        <v>30102</v>
      </c>
      <c r="B7" s="46" t="s">
        <v>98</v>
      </c>
      <c r="C7" s="129">
        <v>88.43</v>
      </c>
      <c r="D7" s="48">
        <v>30202</v>
      </c>
      <c r="E7" s="46" t="s">
        <v>99</v>
      </c>
      <c r="F7" s="129">
        <v>0.28</v>
      </c>
      <c r="G7" s="48">
        <v>30702</v>
      </c>
      <c r="H7" s="46" t="s">
        <v>100</v>
      </c>
      <c r="I7" s="55"/>
    </row>
    <row r="8" spans="1:9" s="37" customFormat="1" ht="15" customHeight="1">
      <c r="A8" s="45">
        <v>30103</v>
      </c>
      <c r="B8" s="46" t="s">
        <v>101</v>
      </c>
      <c r="C8" s="129">
        <v>98.96</v>
      </c>
      <c r="D8" s="48">
        <v>30203</v>
      </c>
      <c r="E8" s="46" t="s">
        <v>102</v>
      </c>
      <c r="F8" s="129"/>
      <c r="G8" s="48">
        <v>310</v>
      </c>
      <c r="H8" s="46" t="s">
        <v>103</v>
      </c>
      <c r="I8" s="55"/>
    </row>
    <row r="9" spans="1:9" s="37" customFormat="1" ht="15" customHeight="1">
      <c r="A9" s="45">
        <v>30106</v>
      </c>
      <c r="B9" s="46" t="s">
        <v>104</v>
      </c>
      <c r="C9" s="129"/>
      <c r="D9" s="48">
        <v>30204</v>
      </c>
      <c r="E9" s="46" t="s">
        <v>105</v>
      </c>
      <c r="F9" s="129">
        <v>0.02</v>
      </c>
      <c r="G9" s="48">
        <v>31001</v>
      </c>
      <c r="H9" s="46" t="s">
        <v>106</v>
      </c>
      <c r="I9" s="55"/>
    </row>
    <row r="10" spans="1:9" s="37" customFormat="1" ht="15" customHeight="1">
      <c r="A10" s="45">
        <v>30107</v>
      </c>
      <c r="B10" s="46" t="s">
        <v>107</v>
      </c>
      <c r="C10" s="129">
        <v>32.17</v>
      </c>
      <c r="D10" s="48">
        <v>30205</v>
      </c>
      <c r="E10" s="46" t="s">
        <v>108</v>
      </c>
      <c r="F10" s="129"/>
      <c r="G10" s="48">
        <v>31002</v>
      </c>
      <c r="H10" s="46" t="s">
        <v>109</v>
      </c>
      <c r="I10" s="55"/>
    </row>
    <row r="11" spans="1:9" s="37" customFormat="1" ht="15" customHeight="1">
      <c r="A11" s="45">
        <v>30108</v>
      </c>
      <c r="B11" s="46" t="s">
        <v>110</v>
      </c>
      <c r="C11" s="129">
        <v>48.39</v>
      </c>
      <c r="D11" s="48">
        <v>30206</v>
      </c>
      <c r="E11" s="46" t="s">
        <v>111</v>
      </c>
      <c r="F11" s="129">
        <v>1.4</v>
      </c>
      <c r="G11" s="48">
        <v>31003</v>
      </c>
      <c r="H11" s="46" t="s">
        <v>112</v>
      </c>
      <c r="I11" s="55"/>
    </row>
    <row r="12" spans="1:9" s="37" customFormat="1" ht="15" customHeight="1">
      <c r="A12" s="45">
        <v>30109</v>
      </c>
      <c r="B12" s="46" t="s">
        <v>113</v>
      </c>
      <c r="C12" s="129"/>
      <c r="D12" s="48">
        <v>30207</v>
      </c>
      <c r="E12" s="46" t="s">
        <v>114</v>
      </c>
      <c r="F12" s="129">
        <v>7.13</v>
      </c>
      <c r="G12" s="48">
        <v>31005</v>
      </c>
      <c r="H12" s="46" t="s">
        <v>115</v>
      </c>
      <c r="I12" s="55"/>
    </row>
    <row r="13" spans="1:9" s="37" customFormat="1" ht="15" customHeight="1">
      <c r="A13" s="45">
        <v>30110</v>
      </c>
      <c r="B13" s="46" t="s">
        <v>116</v>
      </c>
      <c r="C13" s="129">
        <v>26.64</v>
      </c>
      <c r="D13" s="48">
        <v>30208</v>
      </c>
      <c r="E13" s="46" t="s">
        <v>117</v>
      </c>
      <c r="F13" s="129"/>
      <c r="G13" s="48">
        <v>31006</v>
      </c>
      <c r="H13" s="46" t="s">
        <v>118</v>
      </c>
      <c r="I13" s="55"/>
    </row>
    <row r="14" spans="1:9" s="37" customFormat="1" ht="15" customHeight="1">
      <c r="A14" s="45">
        <v>30111</v>
      </c>
      <c r="B14" s="46" t="s">
        <v>119</v>
      </c>
      <c r="C14" s="129">
        <v>6.39</v>
      </c>
      <c r="D14" s="48">
        <v>30209</v>
      </c>
      <c r="E14" s="46" t="s">
        <v>120</v>
      </c>
      <c r="F14" s="129">
        <v>0.2</v>
      </c>
      <c r="G14" s="48">
        <v>31007</v>
      </c>
      <c r="H14" s="46" t="s">
        <v>121</v>
      </c>
      <c r="I14" s="55"/>
    </row>
    <row r="15" spans="1:9" s="37" customFormat="1" ht="15" customHeight="1">
      <c r="A15" s="45">
        <v>30112</v>
      </c>
      <c r="B15" s="46" t="s">
        <v>122</v>
      </c>
      <c r="C15" s="129">
        <v>9.13</v>
      </c>
      <c r="D15" s="48">
        <v>30211</v>
      </c>
      <c r="E15" s="46" t="s">
        <v>123</v>
      </c>
      <c r="F15" s="129">
        <v>28.41</v>
      </c>
      <c r="G15" s="48">
        <v>31008</v>
      </c>
      <c r="H15" s="46" t="s">
        <v>124</v>
      </c>
      <c r="I15" s="55"/>
    </row>
    <row r="16" spans="1:9" s="37" customFormat="1" ht="15" customHeight="1">
      <c r="A16" s="45">
        <v>30113</v>
      </c>
      <c r="B16" s="46" t="s">
        <v>125</v>
      </c>
      <c r="C16" s="129">
        <v>27.14</v>
      </c>
      <c r="D16" s="48">
        <v>30212</v>
      </c>
      <c r="E16" s="46" t="s">
        <v>126</v>
      </c>
      <c r="F16" s="129">
        <v>0.25</v>
      </c>
      <c r="G16" s="48">
        <v>31009</v>
      </c>
      <c r="H16" s="46" t="s">
        <v>127</v>
      </c>
      <c r="I16" s="55"/>
    </row>
    <row r="17" spans="1:9" s="37" customFormat="1" ht="15" customHeight="1">
      <c r="A17" s="45">
        <v>30114</v>
      </c>
      <c r="B17" s="46" t="s">
        <v>128</v>
      </c>
      <c r="C17" s="129"/>
      <c r="D17" s="48">
        <v>30213</v>
      </c>
      <c r="E17" s="46" t="s">
        <v>129</v>
      </c>
      <c r="F17" s="129">
        <v>0.77</v>
      </c>
      <c r="G17" s="48">
        <v>31010</v>
      </c>
      <c r="H17" s="46" t="s">
        <v>130</v>
      </c>
      <c r="I17" s="55"/>
    </row>
    <row r="18" spans="1:9" s="37" customFormat="1" ht="15" customHeight="1">
      <c r="A18" s="45">
        <v>30199</v>
      </c>
      <c r="B18" s="46" t="s">
        <v>131</v>
      </c>
      <c r="C18" s="129"/>
      <c r="D18" s="48">
        <v>30214</v>
      </c>
      <c r="E18" s="46" t="s">
        <v>132</v>
      </c>
      <c r="F18" s="129"/>
      <c r="G18" s="48">
        <v>31011</v>
      </c>
      <c r="H18" s="46" t="s">
        <v>133</v>
      </c>
      <c r="I18" s="55"/>
    </row>
    <row r="19" spans="1:9" s="37" customFormat="1" ht="15" customHeight="1">
      <c r="A19" s="45">
        <v>303</v>
      </c>
      <c r="B19" s="46" t="s">
        <v>134</v>
      </c>
      <c r="C19" s="129">
        <f>SUM(C20:C30)</f>
        <v>2.96</v>
      </c>
      <c r="D19" s="48">
        <v>30215</v>
      </c>
      <c r="E19" s="46" t="s">
        <v>135</v>
      </c>
      <c r="F19" s="129"/>
      <c r="G19" s="48">
        <v>31012</v>
      </c>
      <c r="H19" s="46" t="s">
        <v>136</v>
      </c>
      <c r="I19" s="55"/>
    </row>
    <row r="20" spans="1:9" s="37" customFormat="1" ht="15" customHeight="1">
      <c r="A20" s="45">
        <v>30301</v>
      </c>
      <c r="B20" s="46" t="s">
        <v>137</v>
      </c>
      <c r="C20" s="129"/>
      <c r="D20" s="48">
        <v>30216</v>
      </c>
      <c r="E20" s="46" t="s">
        <v>138</v>
      </c>
      <c r="F20" s="129">
        <v>0.22</v>
      </c>
      <c r="G20" s="48">
        <v>31013</v>
      </c>
      <c r="H20" s="46" t="s">
        <v>139</v>
      </c>
      <c r="I20" s="55"/>
    </row>
    <row r="21" spans="1:9" s="37" customFormat="1" ht="15" customHeight="1">
      <c r="A21" s="45">
        <v>30302</v>
      </c>
      <c r="B21" s="46" t="s">
        <v>140</v>
      </c>
      <c r="C21" s="129"/>
      <c r="D21" s="48">
        <v>30217</v>
      </c>
      <c r="E21" s="46" t="s">
        <v>141</v>
      </c>
      <c r="F21" s="129">
        <v>0.96</v>
      </c>
      <c r="G21" s="48">
        <v>31019</v>
      </c>
      <c r="H21" s="46" t="s">
        <v>142</v>
      </c>
      <c r="I21" s="55"/>
    </row>
    <row r="22" spans="1:9" s="37" customFormat="1" ht="15" customHeight="1">
      <c r="A22" s="45">
        <v>30303</v>
      </c>
      <c r="B22" s="46" t="s">
        <v>143</v>
      </c>
      <c r="C22" s="129"/>
      <c r="D22" s="48">
        <v>30218</v>
      </c>
      <c r="E22" s="46" t="s">
        <v>144</v>
      </c>
      <c r="F22" s="129"/>
      <c r="G22" s="48">
        <v>31021</v>
      </c>
      <c r="H22" s="46" t="s">
        <v>145</v>
      </c>
      <c r="I22" s="55"/>
    </row>
    <row r="23" spans="1:9" s="37" customFormat="1" ht="15" customHeight="1">
      <c r="A23" s="45">
        <v>30304</v>
      </c>
      <c r="B23" s="46" t="s">
        <v>146</v>
      </c>
      <c r="C23" s="129"/>
      <c r="D23" s="48">
        <v>30224</v>
      </c>
      <c r="E23" s="46" t="s">
        <v>147</v>
      </c>
      <c r="F23" s="129"/>
      <c r="G23" s="48">
        <v>31022</v>
      </c>
      <c r="H23" s="46" t="s">
        <v>148</v>
      </c>
      <c r="I23" s="55"/>
    </row>
    <row r="24" spans="1:9" s="37" customFormat="1" ht="15" customHeight="1">
      <c r="A24" s="45">
        <v>30305</v>
      </c>
      <c r="B24" s="46" t="s">
        <v>149</v>
      </c>
      <c r="C24" s="129">
        <v>2.96</v>
      </c>
      <c r="D24" s="48">
        <v>30225</v>
      </c>
      <c r="E24" s="46" t="s">
        <v>150</v>
      </c>
      <c r="F24" s="129"/>
      <c r="G24" s="48">
        <v>31099</v>
      </c>
      <c r="H24" s="46" t="s">
        <v>151</v>
      </c>
      <c r="I24" s="55"/>
    </row>
    <row r="25" spans="1:9" s="37" customFormat="1" ht="15" customHeight="1">
      <c r="A25" s="45">
        <v>30306</v>
      </c>
      <c r="B25" s="46" t="s">
        <v>152</v>
      </c>
      <c r="C25" s="129"/>
      <c r="D25" s="48">
        <v>30226</v>
      </c>
      <c r="E25" s="46" t="s">
        <v>153</v>
      </c>
      <c r="F25" s="129">
        <v>6.19</v>
      </c>
      <c r="G25" s="48">
        <v>399</v>
      </c>
      <c r="H25" s="46" t="s">
        <v>154</v>
      </c>
      <c r="I25" s="55"/>
    </row>
    <row r="26" spans="1:9" s="37" customFormat="1" ht="15" customHeight="1">
      <c r="A26" s="45">
        <v>30307</v>
      </c>
      <c r="B26" s="46" t="s">
        <v>155</v>
      </c>
      <c r="C26" s="129"/>
      <c r="D26" s="48">
        <v>30227</v>
      </c>
      <c r="E26" s="46" t="s">
        <v>156</v>
      </c>
      <c r="F26" s="129">
        <v>1.25</v>
      </c>
      <c r="G26" s="48">
        <v>39906</v>
      </c>
      <c r="H26" s="46" t="s">
        <v>157</v>
      </c>
      <c r="I26" s="55"/>
    </row>
    <row r="27" spans="1:9" s="37" customFormat="1" ht="15" customHeight="1">
      <c r="A27" s="45">
        <v>30308</v>
      </c>
      <c r="B27" s="46" t="s">
        <v>158</v>
      </c>
      <c r="C27" s="129"/>
      <c r="D27" s="48">
        <v>30228</v>
      </c>
      <c r="E27" s="46" t="s">
        <v>159</v>
      </c>
      <c r="F27" s="129">
        <v>4.17</v>
      </c>
      <c r="G27" s="48">
        <v>39907</v>
      </c>
      <c r="H27" s="46" t="s">
        <v>160</v>
      </c>
      <c r="I27" s="55"/>
    </row>
    <row r="28" spans="1:9" s="37" customFormat="1" ht="15" customHeight="1">
      <c r="A28" s="45">
        <v>30309</v>
      </c>
      <c r="B28" s="46" t="s">
        <v>161</v>
      </c>
      <c r="C28" s="129"/>
      <c r="D28" s="48">
        <v>30229</v>
      </c>
      <c r="E28" s="46" t="s">
        <v>162</v>
      </c>
      <c r="F28" s="129">
        <v>4.81</v>
      </c>
      <c r="G28" s="48">
        <v>39908</v>
      </c>
      <c r="H28" s="46" t="s">
        <v>163</v>
      </c>
      <c r="I28" s="55"/>
    </row>
    <row r="29" spans="1:9" s="37" customFormat="1" ht="15" customHeight="1">
      <c r="A29" s="45">
        <v>30310</v>
      </c>
      <c r="B29" s="46" t="s">
        <v>164</v>
      </c>
      <c r="C29" s="129"/>
      <c r="D29" s="48">
        <v>30231</v>
      </c>
      <c r="E29" s="46" t="s">
        <v>165</v>
      </c>
      <c r="F29" s="129"/>
      <c r="G29" s="48">
        <v>39999</v>
      </c>
      <c r="H29" s="46" t="s">
        <v>166</v>
      </c>
      <c r="I29" s="55"/>
    </row>
    <row r="30" spans="1:9" s="37" customFormat="1" ht="15" customHeight="1">
      <c r="A30" s="45">
        <v>30399</v>
      </c>
      <c r="B30" s="46" t="s">
        <v>167</v>
      </c>
      <c r="C30" s="129"/>
      <c r="D30" s="48">
        <v>30239</v>
      </c>
      <c r="E30" s="46" t="s">
        <v>168</v>
      </c>
      <c r="F30" s="129">
        <v>23.18</v>
      </c>
      <c r="G30" s="48"/>
      <c r="H30" s="46"/>
      <c r="I30" s="55"/>
    </row>
    <row r="31" spans="1:9" s="37" customFormat="1" ht="15" customHeight="1">
      <c r="A31" s="49"/>
      <c r="B31" s="47"/>
      <c r="C31" s="129"/>
      <c r="D31" s="48">
        <v>30240</v>
      </c>
      <c r="E31" s="46" t="s">
        <v>169</v>
      </c>
      <c r="F31" s="129"/>
      <c r="G31" s="48"/>
      <c r="H31" s="46"/>
      <c r="I31" s="55"/>
    </row>
    <row r="32" spans="1:9" s="37" customFormat="1" ht="15" customHeight="1">
      <c r="A32" s="49"/>
      <c r="B32" s="47"/>
      <c r="C32" s="129"/>
      <c r="D32" s="48">
        <v>30299</v>
      </c>
      <c r="E32" s="46" t="s">
        <v>170</v>
      </c>
      <c r="F32" s="129">
        <v>0.2</v>
      </c>
      <c r="G32" s="48"/>
      <c r="H32" s="46"/>
      <c r="I32" s="55"/>
    </row>
    <row r="33" spans="1:9" s="37" customFormat="1" ht="15" customHeight="1">
      <c r="A33" s="194"/>
      <c r="B33" s="195"/>
      <c r="C33" s="129"/>
      <c r="D33" s="48"/>
      <c r="E33" s="46"/>
      <c r="F33" s="129"/>
      <c r="G33" s="50"/>
      <c r="H33" s="50"/>
      <c r="I33" s="55"/>
    </row>
    <row r="34" spans="1:9" s="37" customFormat="1" ht="15" customHeight="1" thickBot="1">
      <c r="A34" s="196" t="s">
        <v>171</v>
      </c>
      <c r="B34" s="197"/>
      <c r="C34" s="130">
        <f>C5+C19</f>
        <v>499.47999999999996</v>
      </c>
      <c r="D34" s="197" t="s">
        <v>172</v>
      </c>
      <c r="E34" s="197"/>
      <c r="F34" s="197"/>
      <c r="G34" s="197"/>
      <c r="H34" s="197"/>
      <c r="I34" s="131">
        <f>F5+I5+I8+I25</f>
        <v>84.89</v>
      </c>
    </row>
    <row r="35" spans="1:9" s="38" customFormat="1" ht="19.5" customHeight="1">
      <c r="A35" s="198" t="s">
        <v>173</v>
      </c>
      <c r="B35" s="198"/>
      <c r="C35" s="198"/>
      <c r="D35" s="198"/>
      <c r="E35" s="198"/>
      <c r="F35" s="198"/>
      <c r="G35" s="198"/>
      <c r="H35" s="198"/>
      <c r="I35" s="198"/>
    </row>
    <row r="36" spans="1:8" s="31" customFormat="1" ht="18" customHeight="1">
      <c r="A36" s="33" t="s">
        <v>65</v>
      </c>
      <c r="G36" s="34"/>
      <c r="H36" s="34"/>
    </row>
  </sheetData>
  <sheetProtection/>
  <mergeCells count="5">
    <mergeCell ref="A1:I1"/>
    <mergeCell ref="A33:B33"/>
    <mergeCell ref="A34:B34"/>
    <mergeCell ref="D34:H34"/>
    <mergeCell ref="A35:I35"/>
  </mergeCells>
  <printOptions/>
  <pageMargins left="0.7086614173228347" right="0.4724409448818898"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O15" sqref="O15"/>
    </sheetView>
  </sheetViews>
  <sheetFormatPr defaultColWidth="9.00390625" defaultRowHeight="14.25"/>
  <cols>
    <col min="1" max="1" width="11.75390625" style="6" customWidth="1"/>
    <col min="2" max="6" width="10.125" style="6" customWidth="1"/>
    <col min="7" max="7" width="11.875" style="6" customWidth="1"/>
    <col min="8" max="12" width="10.125" style="6" customWidth="1"/>
    <col min="13" max="16384" width="9.00390625" style="6" customWidth="1"/>
  </cols>
  <sheetData>
    <row r="1" spans="1:12" s="1" customFormat="1" ht="30" customHeight="1">
      <c r="A1" s="180" t="s">
        <v>174</v>
      </c>
      <c r="B1" s="180"/>
      <c r="C1" s="180"/>
      <c r="D1" s="180"/>
      <c r="E1" s="180"/>
      <c r="F1" s="180"/>
      <c r="G1" s="180"/>
      <c r="H1" s="180"/>
      <c r="I1" s="180"/>
      <c r="J1" s="180"/>
      <c r="K1" s="180"/>
      <c r="L1" s="180"/>
    </row>
    <row r="2" s="2" customFormat="1" ht="10.5" customHeight="1">
      <c r="L2" s="26" t="s">
        <v>175</v>
      </c>
    </row>
    <row r="3" spans="1:12" s="2" customFormat="1" ht="15" customHeight="1" thickBot="1">
      <c r="A3" s="8" t="s">
        <v>2</v>
      </c>
      <c r="B3" s="9"/>
      <c r="C3" s="9"/>
      <c r="D3" s="9"/>
      <c r="E3" s="9"/>
      <c r="F3" s="9"/>
      <c r="G3" s="9"/>
      <c r="H3" s="9"/>
      <c r="I3" s="9"/>
      <c r="J3" s="9"/>
      <c r="K3" s="10"/>
      <c r="L3" s="26" t="s">
        <v>3</v>
      </c>
    </row>
    <row r="4" spans="1:12" s="3" customFormat="1" ht="27.75" customHeight="1">
      <c r="A4" s="208" t="s">
        <v>176</v>
      </c>
      <c r="B4" s="209"/>
      <c r="C4" s="209"/>
      <c r="D4" s="209"/>
      <c r="E4" s="209"/>
      <c r="F4" s="210"/>
      <c r="G4" s="211" t="s">
        <v>8</v>
      </c>
      <c r="H4" s="209"/>
      <c r="I4" s="209"/>
      <c r="J4" s="209"/>
      <c r="K4" s="209"/>
      <c r="L4" s="212"/>
    </row>
    <row r="5" spans="1:12" s="3" customFormat="1" ht="30" customHeight="1">
      <c r="A5" s="213" t="s">
        <v>63</v>
      </c>
      <c r="B5" s="199" t="s">
        <v>177</v>
      </c>
      <c r="C5" s="201" t="s">
        <v>178</v>
      </c>
      <c r="D5" s="202"/>
      <c r="E5" s="203"/>
      <c r="F5" s="215" t="s">
        <v>179</v>
      </c>
      <c r="G5" s="216" t="s">
        <v>63</v>
      </c>
      <c r="H5" s="199" t="s">
        <v>177</v>
      </c>
      <c r="I5" s="201" t="s">
        <v>178</v>
      </c>
      <c r="J5" s="202"/>
      <c r="K5" s="203"/>
      <c r="L5" s="204" t="s">
        <v>179</v>
      </c>
    </row>
    <row r="6" spans="1:12" s="3" customFormat="1" ht="30" customHeight="1">
      <c r="A6" s="214"/>
      <c r="B6" s="200"/>
      <c r="C6" s="13" t="s">
        <v>86</v>
      </c>
      <c r="D6" s="13" t="s">
        <v>180</v>
      </c>
      <c r="E6" s="13" t="s">
        <v>181</v>
      </c>
      <c r="F6" s="215"/>
      <c r="G6" s="217"/>
      <c r="H6" s="200"/>
      <c r="I6" s="13" t="s">
        <v>86</v>
      </c>
      <c r="J6" s="13" t="s">
        <v>180</v>
      </c>
      <c r="K6" s="13" t="s">
        <v>181</v>
      </c>
      <c r="L6" s="205"/>
    </row>
    <row r="7" spans="1:12" s="3" customFormat="1" ht="27.75" customHeight="1">
      <c r="A7" s="11">
        <v>1</v>
      </c>
      <c r="B7" s="12">
        <v>2</v>
      </c>
      <c r="C7" s="12">
        <v>3</v>
      </c>
      <c r="D7" s="12">
        <v>4</v>
      </c>
      <c r="E7" s="12">
        <v>5</v>
      </c>
      <c r="F7" s="12">
        <v>6</v>
      </c>
      <c r="G7" s="12">
        <v>7</v>
      </c>
      <c r="H7" s="12">
        <v>8</v>
      </c>
      <c r="I7" s="12">
        <v>9</v>
      </c>
      <c r="J7" s="12">
        <v>10</v>
      </c>
      <c r="K7" s="12">
        <v>11</v>
      </c>
      <c r="L7" s="27">
        <v>12</v>
      </c>
    </row>
    <row r="8" spans="1:12" s="4" customFormat="1" ht="42.75" customHeight="1" thickBot="1">
      <c r="A8" s="32">
        <v>5.75</v>
      </c>
      <c r="B8" s="18">
        <v>0.25</v>
      </c>
      <c r="C8" s="18"/>
      <c r="D8" s="18"/>
      <c r="E8" s="18"/>
      <c r="F8" s="18">
        <v>5.5</v>
      </c>
      <c r="G8" s="18">
        <v>1.21</v>
      </c>
      <c r="H8" s="18">
        <v>0.25</v>
      </c>
      <c r="I8" s="18"/>
      <c r="J8" s="18"/>
      <c r="K8" s="19"/>
      <c r="L8" s="30">
        <v>0.96</v>
      </c>
    </row>
    <row r="9" spans="1:12" s="4" customFormat="1" ht="38.25" customHeight="1">
      <c r="A9" s="206" t="s">
        <v>182</v>
      </c>
      <c r="B9" s="207"/>
      <c r="C9" s="207"/>
      <c r="D9" s="207"/>
      <c r="E9" s="207"/>
      <c r="F9" s="207"/>
      <c r="G9" s="207"/>
      <c r="H9" s="207"/>
      <c r="I9" s="207"/>
      <c r="J9" s="207"/>
      <c r="K9" s="207"/>
      <c r="L9" s="207"/>
    </row>
    <row r="10" spans="1:8" s="5" customFormat="1" ht="21" customHeight="1">
      <c r="A10" s="20" t="s">
        <v>65</v>
      </c>
      <c r="G10" s="21"/>
      <c r="H10" s="21"/>
    </row>
  </sheetData>
  <sheetProtection/>
  <mergeCells count="12">
    <mergeCell ref="F5:F6"/>
    <mergeCell ref="G5:G6"/>
    <mergeCell ref="H5:H6"/>
    <mergeCell ref="I5:K5"/>
    <mergeCell ref="L5:L6"/>
    <mergeCell ref="A9:L9"/>
    <mergeCell ref="A1:L1"/>
    <mergeCell ref="A4:F4"/>
    <mergeCell ref="G4:L4"/>
    <mergeCell ref="A5:A6"/>
    <mergeCell ref="B5:B6"/>
    <mergeCell ref="C5:E5"/>
  </mergeCells>
  <printOptions/>
  <pageMargins left="0.7086614173228347" right="0.5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21"/>
  <sheetViews>
    <sheetView zoomScalePageLayoutView="0" workbookViewId="0" topLeftCell="A1">
      <selection activeCell="M13" sqref="M13"/>
    </sheetView>
  </sheetViews>
  <sheetFormatPr defaultColWidth="9.00390625" defaultRowHeight="14.25"/>
  <cols>
    <col min="1" max="2" width="4.625" style="6" customWidth="1"/>
    <col min="3" max="3" width="32.25390625" style="6" customWidth="1"/>
    <col min="4" max="4" width="7.75390625" style="6" customWidth="1"/>
    <col min="5" max="8" width="16.625" style="6" customWidth="1"/>
    <col min="9" max="9" width="9.375" style="6" customWidth="1"/>
    <col min="10" max="16384" width="9.00390625" style="6" customWidth="1"/>
  </cols>
  <sheetData>
    <row r="1" spans="1:9" s="1" customFormat="1" ht="30" customHeight="1">
      <c r="A1" s="180" t="s">
        <v>183</v>
      </c>
      <c r="B1" s="180"/>
      <c r="C1" s="180"/>
      <c r="D1" s="180"/>
      <c r="E1" s="180"/>
      <c r="F1" s="180"/>
      <c r="G1" s="180"/>
      <c r="H1" s="180"/>
      <c r="I1" s="180"/>
    </row>
    <row r="2" spans="1:9" s="2" customFormat="1" ht="13.5" customHeight="1">
      <c r="A2" s="7"/>
      <c r="B2" s="7"/>
      <c r="C2" s="7"/>
      <c r="I2" s="26" t="s">
        <v>184</v>
      </c>
    </row>
    <row r="3" spans="1:9" s="2" customFormat="1" ht="21.75" customHeight="1" thickBot="1">
      <c r="A3" s="8" t="s">
        <v>2</v>
      </c>
      <c r="B3" s="7"/>
      <c r="C3" s="7"/>
      <c r="D3" s="9"/>
      <c r="E3" s="9"/>
      <c r="F3" s="9"/>
      <c r="G3" s="9"/>
      <c r="H3" s="10"/>
      <c r="I3" s="26" t="s">
        <v>3</v>
      </c>
    </row>
    <row r="4" spans="1:9" s="3" customFormat="1" ht="20.25" customHeight="1">
      <c r="A4" s="221" t="s">
        <v>185</v>
      </c>
      <c r="B4" s="222"/>
      <c r="C4" s="222"/>
      <c r="D4" s="223" t="s">
        <v>186</v>
      </c>
      <c r="E4" s="226" t="s">
        <v>187</v>
      </c>
      <c r="F4" s="211" t="s">
        <v>85</v>
      </c>
      <c r="G4" s="209"/>
      <c r="H4" s="209"/>
      <c r="I4" s="227" t="s">
        <v>188</v>
      </c>
    </row>
    <row r="5" spans="1:9" s="3" customFormat="1" ht="27" customHeight="1">
      <c r="A5" s="229" t="s">
        <v>60</v>
      </c>
      <c r="B5" s="230"/>
      <c r="C5" s="230" t="s">
        <v>61</v>
      </c>
      <c r="D5" s="224"/>
      <c r="E5" s="218"/>
      <c r="F5" s="218" t="s">
        <v>86</v>
      </c>
      <c r="G5" s="218" t="s">
        <v>87</v>
      </c>
      <c r="H5" s="224" t="s">
        <v>69</v>
      </c>
      <c r="I5" s="228"/>
    </row>
    <row r="6" spans="1:9" s="3" customFormat="1" ht="18" customHeight="1">
      <c r="A6" s="229"/>
      <c r="B6" s="230"/>
      <c r="C6" s="230"/>
      <c r="D6" s="224"/>
      <c r="E6" s="218"/>
      <c r="F6" s="218"/>
      <c r="G6" s="218"/>
      <c r="H6" s="224"/>
      <c r="I6" s="228"/>
    </row>
    <row r="7" spans="1:9" s="3" customFormat="1" ht="22.5" customHeight="1">
      <c r="A7" s="229"/>
      <c r="B7" s="230"/>
      <c r="C7" s="230"/>
      <c r="D7" s="225"/>
      <c r="E7" s="200"/>
      <c r="F7" s="200"/>
      <c r="G7" s="200"/>
      <c r="H7" s="225"/>
      <c r="I7" s="205"/>
    </row>
    <row r="8" spans="1:9" s="3" customFormat="1" ht="22.5" customHeight="1">
      <c r="A8" s="232" t="s">
        <v>62</v>
      </c>
      <c r="B8" s="233"/>
      <c r="C8" s="234"/>
      <c r="D8" s="12">
        <v>1</v>
      </c>
      <c r="E8" s="12">
        <v>2</v>
      </c>
      <c r="F8" s="12">
        <v>3</v>
      </c>
      <c r="G8" s="12">
        <v>4</v>
      </c>
      <c r="H8" s="14">
        <v>5</v>
      </c>
      <c r="I8" s="27">
        <v>6</v>
      </c>
    </row>
    <row r="9" spans="1:9" s="3" customFormat="1" ht="22.5" customHeight="1">
      <c r="A9" s="235" t="s">
        <v>63</v>
      </c>
      <c r="B9" s="236"/>
      <c r="C9" s="237"/>
      <c r="D9" s="15"/>
      <c r="E9" s="136">
        <v>18</v>
      </c>
      <c r="F9" s="136">
        <v>18</v>
      </c>
      <c r="G9" s="136"/>
      <c r="H9" s="137">
        <v>18</v>
      </c>
      <c r="I9" s="28"/>
    </row>
    <row r="10" spans="1:9" s="3" customFormat="1" ht="22.5" customHeight="1">
      <c r="A10" s="219">
        <v>207</v>
      </c>
      <c r="B10" s="220"/>
      <c r="C10" s="126" t="s">
        <v>222</v>
      </c>
      <c r="D10" s="15"/>
      <c r="E10" s="17">
        <v>18</v>
      </c>
      <c r="F10" s="17">
        <v>18</v>
      </c>
      <c r="G10" s="17"/>
      <c r="H10" s="17">
        <v>18</v>
      </c>
      <c r="I10" s="28"/>
    </row>
    <row r="11" spans="1:9" s="4" customFormat="1" ht="22.5" customHeight="1">
      <c r="A11" s="144" t="s">
        <v>254</v>
      </c>
      <c r="B11" s="145"/>
      <c r="C11" s="126" t="s">
        <v>272</v>
      </c>
      <c r="D11" s="16"/>
      <c r="E11" s="17">
        <v>18</v>
      </c>
      <c r="F11" s="17">
        <v>18</v>
      </c>
      <c r="G11" s="17"/>
      <c r="H11" s="17">
        <v>18</v>
      </c>
      <c r="I11" s="29"/>
    </row>
    <row r="12" spans="1:9" s="4" customFormat="1" ht="22.5" customHeight="1" thickBot="1">
      <c r="A12" s="144" t="s">
        <v>255</v>
      </c>
      <c r="B12" s="145"/>
      <c r="C12" s="126" t="s">
        <v>273</v>
      </c>
      <c r="D12" s="16"/>
      <c r="E12" s="17">
        <v>18</v>
      </c>
      <c r="F12" s="17">
        <v>18</v>
      </c>
      <c r="G12" s="17"/>
      <c r="H12" s="17">
        <v>18</v>
      </c>
      <c r="I12" s="29"/>
    </row>
    <row r="13" spans="1:9" s="4" customFormat="1" ht="32.25" customHeight="1">
      <c r="A13" s="206" t="s">
        <v>189</v>
      </c>
      <c r="B13" s="206"/>
      <c r="C13" s="206"/>
      <c r="D13" s="206"/>
      <c r="E13" s="206"/>
      <c r="F13" s="206"/>
      <c r="G13" s="206"/>
      <c r="H13" s="206"/>
      <c r="I13" s="206"/>
    </row>
    <row r="14" spans="1:8" s="5" customFormat="1" ht="21" customHeight="1">
      <c r="A14" s="20" t="s">
        <v>65</v>
      </c>
      <c r="G14" s="21"/>
      <c r="H14" s="21"/>
    </row>
    <row r="15" spans="1:9" s="4" customFormat="1" ht="22.5" customHeight="1">
      <c r="A15" s="22"/>
      <c r="B15" s="22"/>
      <c r="C15" s="23"/>
      <c r="D15" s="24"/>
      <c r="E15" s="24"/>
      <c r="F15" s="24"/>
      <c r="G15" s="24"/>
      <c r="H15" s="24"/>
      <c r="I15" s="24"/>
    </row>
    <row r="16" spans="1:9" s="4" customFormat="1" ht="32.25" customHeight="1">
      <c r="A16" s="231"/>
      <c r="B16" s="231"/>
      <c r="C16" s="231"/>
      <c r="D16" s="231"/>
      <c r="E16" s="231"/>
      <c r="F16" s="231"/>
      <c r="G16" s="231"/>
      <c r="H16" s="231"/>
      <c r="I16" s="231"/>
    </row>
    <row r="17" spans="1:8" s="5" customFormat="1" ht="21" customHeight="1">
      <c r="A17" s="20"/>
      <c r="G17" s="21"/>
      <c r="H17" s="21"/>
    </row>
    <row r="18" ht="14.25">
      <c r="A18" s="25"/>
    </row>
    <row r="19" ht="14.25">
      <c r="A19" s="25"/>
    </row>
    <row r="20" ht="14.25">
      <c r="A20" s="25"/>
    </row>
    <row r="21" ht="14.25">
      <c r="A21" s="25"/>
    </row>
  </sheetData>
  <sheetProtection/>
  <mergeCells count="18">
    <mergeCell ref="F5:F7"/>
    <mergeCell ref="A13:I13"/>
    <mergeCell ref="A16:I16"/>
    <mergeCell ref="H5:H7"/>
    <mergeCell ref="A8:C8"/>
    <mergeCell ref="A9:C9"/>
    <mergeCell ref="A11:B11"/>
    <mergeCell ref="A12:B12"/>
    <mergeCell ref="G5:G7"/>
    <mergeCell ref="A10:B10"/>
    <mergeCell ref="A1:I1"/>
    <mergeCell ref="A4:C4"/>
    <mergeCell ref="D4:D7"/>
    <mergeCell ref="E4:E7"/>
    <mergeCell ref="F4:H4"/>
    <mergeCell ref="I4:I7"/>
    <mergeCell ref="A5:B7"/>
    <mergeCell ref="C5:C7"/>
  </mergeCells>
  <printOptions/>
  <pageMargins left="0.7086614173228347" right="0.5"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2020-08-21T01:01:54Z</cp:lastPrinted>
  <dcterms:created xsi:type="dcterms:W3CDTF">2011-12-26T04:36:18Z</dcterms:created>
  <dcterms:modified xsi:type="dcterms:W3CDTF">2020-08-21T01:02:13Z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